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tas.maslianikas\OneDrive - Investicijų ir verslo garantijos, UAB\Darbalaukis\TURAP\"/>
    </mc:Choice>
  </mc:AlternateContent>
  <xr:revisionPtr revIDLastSave="0" documentId="8_{C6606335-B4E0-4A60-96C2-F286F62882FA}" xr6:coauthVersionLast="46" xr6:coauthVersionMax="46" xr10:uidLastSave="{00000000-0000-0000-0000-000000000000}"/>
  <bookViews>
    <workbookView xWindow="28680" yWindow="-120" windowWidth="29040" windowHeight="15840" xr2:uid="{58D9471E-6DBB-4E91-BE95-14CC550FEC2A}"/>
  </bookViews>
  <sheets>
    <sheet name="P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8" i="7" l="1"/>
  <c r="V38" i="7"/>
  <c r="U38" i="7"/>
  <c r="T28" i="7"/>
  <c r="T26" i="7"/>
  <c r="T25" i="7"/>
  <c r="O21" i="7"/>
  <c r="T21" i="7"/>
  <c r="T23" i="7"/>
  <c r="T36" i="7" s="1"/>
  <c r="T22" i="7"/>
  <c r="T20" i="7"/>
  <c r="T18" i="7" s="1"/>
  <c r="T19" i="7"/>
  <c r="T9" i="7"/>
  <c r="T7" i="7" s="1"/>
  <c r="T17" i="7" s="1"/>
  <c r="T24" i="7" s="1"/>
  <c r="T27" i="7" s="1"/>
  <c r="T10" i="7"/>
  <c r="T11" i="7"/>
  <c r="T12" i="7"/>
  <c r="T13" i="7"/>
  <c r="T14" i="7"/>
  <c r="T15" i="7"/>
  <c r="T16" i="7"/>
  <c r="T8" i="7"/>
  <c r="T35" i="7" s="1"/>
  <c r="T5" i="7"/>
  <c r="T6" i="7"/>
  <c r="T4" i="7"/>
  <c r="W38" i="7"/>
  <c r="X38" i="7"/>
  <c r="Y38" i="7"/>
  <c r="T38" i="7"/>
  <c r="T37" i="7"/>
  <c r="T31" i="7"/>
  <c r="L34" i="7"/>
  <c r="O40" i="7"/>
  <c r="B78" i="7"/>
  <c r="H54" i="7"/>
  <c r="Q49" i="7"/>
  <c r="Q46" i="7" s="1"/>
  <c r="P49" i="7"/>
  <c r="O49" i="7"/>
  <c r="N49" i="7"/>
  <c r="M49" i="7"/>
  <c r="L49" i="7"/>
  <c r="L46" i="7" s="1"/>
  <c r="K49" i="7"/>
  <c r="K46" i="7" s="1"/>
  <c r="J49" i="7"/>
  <c r="J46" i="7" s="1"/>
  <c r="I49" i="7"/>
  <c r="I46" i="7" s="1"/>
  <c r="H49" i="7"/>
  <c r="G49" i="7"/>
  <c r="F49" i="7"/>
  <c r="E49" i="7"/>
  <c r="D49" i="7"/>
  <c r="D46" i="7" s="1"/>
  <c r="P46" i="7"/>
  <c r="O46" i="7"/>
  <c r="N46" i="7"/>
  <c r="M46" i="7"/>
  <c r="H46" i="7"/>
  <c r="G46" i="7"/>
  <c r="F46" i="7"/>
  <c r="E46" i="7"/>
  <c r="Q40" i="7"/>
  <c r="P40" i="7"/>
  <c r="N40" i="7"/>
  <c r="M40" i="7"/>
  <c r="L40" i="7"/>
  <c r="K40" i="7"/>
  <c r="J40" i="7"/>
  <c r="I40" i="7"/>
  <c r="H40" i="7"/>
  <c r="G40" i="7"/>
  <c r="F40" i="7"/>
  <c r="E40" i="7"/>
  <c r="D40" i="7"/>
  <c r="Z37" i="7"/>
  <c r="Y37" i="7"/>
  <c r="X37" i="7"/>
  <c r="W37" i="7"/>
  <c r="V37" i="7"/>
  <c r="U37" i="7"/>
  <c r="Z36" i="7"/>
  <c r="Y36" i="7"/>
  <c r="X36" i="7"/>
  <c r="W36" i="7"/>
  <c r="V36" i="7"/>
  <c r="U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Z35" i="7"/>
  <c r="Y35" i="7"/>
  <c r="X35" i="7"/>
  <c r="W35" i="7"/>
  <c r="V35" i="7"/>
  <c r="U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Z31" i="7"/>
  <c r="Y31" i="7"/>
  <c r="X31" i="7"/>
  <c r="W31" i="7"/>
  <c r="V31" i="7"/>
  <c r="U31" i="7"/>
  <c r="Z24" i="7"/>
  <c r="Z27" i="7" s="1"/>
  <c r="Z21" i="7"/>
  <c r="Y21" i="7"/>
  <c r="X21" i="7"/>
  <c r="W21" i="7"/>
  <c r="V21" i="7"/>
  <c r="U21" i="7"/>
  <c r="Q21" i="7"/>
  <c r="P21" i="7"/>
  <c r="N21" i="7"/>
  <c r="M21" i="7"/>
  <c r="L21" i="7"/>
  <c r="K21" i="7"/>
  <c r="J21" i="7"/>
  <c r="I21" i="7"/>
  <c r="H21" i="7"/>
  <c r="G21" i="7"/>
  <c r="F21" i="7"/>
  <c r="E21" i="7"/>
  <c r="D21" i="7"/>
  <c r="C21" i="7"/>
  <c r="Z18" i="7"/>
  <c r="Y18" i="7"/>
  <c r="X18" i="7"/>
  <c r="W18" i="7"/>
  <c r="V18" i="7"/>
  <c r="U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Z17" i="7"/>
  <c r="Y17" i="7"/>
  <c r="Y24" i="7" s="1"/>
  <c r="Y27" i="7" s="1"/>
  <c r="X17" i="7"/>
  <c r="X24" i="7" s="1"/>
  <c r="X27" i="7" s="1"/>
  <c r="Z7" i="7"/>
  <c r="Y7" i="7"/>
  <c r="X7" i="7"/>
  <c r="W7" i="7"/>
  <c r="V7" i="7"/>
  <c r="U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Z6" i="7"/>
  <c r="Y6" i="7"/>
  <c r="X6" i="7"/>
  <c r="W6" i="7"/>
  <c r="W17" i="7" s="1"/>
  <c r="W24" i="7" s="1"/>
  <c r="W27" i="7" s="1"/>
  <c r="V6" i="7"/>
  <c r="V17" i="7" s="1"/>
  <c r="V24" i="7" s="1"/>
  <c r="V27" i="7" s="1"/>
  <c r="U6" i="7"/>
  <c r="U17" i="7" s="1"/>
  <c r="U24" i="7" s="1"/>
  <c r="U27" i="7" s="1"/>
  <c r="Q6" i="7"/>
  <c r="Q17" i="7" s="1"/>
  <c r="P6" i="7"/>
  <c r="O6" i="7"/>
  <c r="O17" i="7" s="1"/>
  <c r="O24" i="7" s="1"/>
  <c r="O27" i="7" s="1"/>
  <c r="O29" i="7" s="1"/>
  <c r="N6" i="7"/>
  <c r="N17" i="7" s="1"/>
  <c r="N24" i="7" s="1"/>
  <c r="N27" i="7" s="1"/>
  <c r="N29" i="7" s="1"/>
  <c r="M6" i="7"/>
  <c r="M17" i="7" s="1"/>
  <c r="M24" i="7" s="1"/>
  <c r="M27" i="7" s="1"/>
  <c r="M29" i="7" s="1"/>
  <c r="M34" i="7" s="1"/>
  <c r="M33" i="7" s="1"/>
  <c r="M45" i="7" s="1"/>
  <c r="M53" i="7" s="1"/>
  <c r="L6" i="7"/>
  <c r="L17" i="7" s="1"/>
  <c r="L24" i="7" s="1"/>
  <c r="L27" i="7" s="1"/>
  <c r="L29" i="7" s="1"/>
  <c r="K6" i="7"/>
  <c r="K17" i="7" s="1"/>
  <c r="K24" i="7" s="1"/>
  <c r="K27" i="7" s="1"/>
  <c r="K29" i="7" s="1"/>
  <c r="J6" i="7"/>
  <c r="I6" i="7"/>
  <c r="I17" i="7" s="1"/>
  <c r="H6" i="7"/>
  <c r="G6" i="7"/>
  <c r="G17" i="7" s="1"/>
  <c r="G24" i="7" s="1"/>
  <c r="G27" i="7" s="1"/>
  <c r="G29" i="7" s="1"/>
  <c r="F6" i="7"/>
  <c r="F17" i="7" s="1"/>
  <c r="F24" i="7" s="1"/>
  <c r="F27" i="7" s="1"/>
  <c r="F29" i="7" s="1"/>
  <c r="E6" i="7"/>
  <c r="E17" i="7" s="1"/>
  <c r="E24" i="7" s="1"/>
  <c r="E27" i="7" s="1"/>
  <c r="E29" i="7" s="1"/>
  <c r="D6" i="7"/>
  <c r="D17" i="7" s="1"/>
  <c r="D24" i="7" s="1"/>
  <c r="D27" i="7" s="1"/>
  <c r="D29" i="7" s="1"/>
  <c r="D34" i="7" s="1"/>
  <c r="D33" i="7" s="1"/>
  <c r="D45" i="7" s="1"/>
  <c r="D53" i="7" s="1"/>
  <c r="C6" i="7"/>
  <c r="C17" i="7" s="1"/>
  <c r="C24" i="7" s="1"/>
  <c r="C27" i="7" s="1"/>
  <c r="C29" i="7" s="1"/>
  <c r="T29" i="7" l="1"/>
  <c r="G34" i="7"/>
  <c r="G33" i="7" s="1"/>
  <c r="G45" i="7" s="1"/>
  <c r="G53" i="7" s="1"/>
  <c r="H17" i="7"/>
  <c r="H24" i="7" s="1"/>
  <c r="H27" i="7" s="1"/>
  <c r="H29" i="7" s="1"/>
  <c r="P17" i="7"/>
  <c r="P24" i="7" s="1"/>
  <c r="P27" i="7" s="1"/>
  <c r="P29" i="7" s="1"/>
  <c r="P34" i="7" s="1"/>
  <c r="P33" i="7" s="1"/>
  <c r="P45" i="7" s="1"/>
  <c r="P53" i="7" s="1"/>
  <c r="I24" i="7"/>
  <c r="I27" i="7" s="1"/>
  <c r="I29" i="7" s="1"/>
  <c r="Q24" i="7"/>
  <c r="Q27" i="7" s="1"/>
  <c r="Q29" i="7" s="1"/>
  <c r="Q34" i="7" s="1"/>
  <c r="Q33" i="7" s="1"/>
  <c r="Q45" i="7" s="1"/>
  <c r="Q53" i="7" s="1"/>
  <c r="J17" i="7"/>
  <c r="J24" i="7" s="1"/>
  <c r="J27" i="7" s="1"/>
  <c r="J29" i="7" s="1"/>
  <c r="J34" i="7" s="1"/>
  <c r="J33" i="7" s="1"/>
  <c r="J45" i="7" s="1"/>
  <c r="J53" i="7" s="1"/>
  <c r="L33" i="7"/>
  <c r="L45" i="7" s="1"/>
  <c r="L53" i="7" s="1"/>
  <c r="U29" i="7"/>
  <c r="U34" i="7"/>
  <c r="U33" i="7" s="1"/>
  <c r="Z29" i="7"/>
  <c r="Z34" i="7"/>
  <c r="Z33" i="7" s="1"/>
  <c r="V29" i="7"/>
  <c r="V34" i="7"/>
  <c r="V33" i="7" s="1"/>
  <c r="X29" i="7"/>
  <c r="X34" i="7"/>
  <c r="X33" i="7" s="1"/>
  <c r="N34" i="7"/>
  <c r="N33" i="7" s="1"/>
  <c r="N45" i="7" s="1"/>
  <c r="N53" i="7" s="1"/>
  <c r="W29" i="7"/>
  <c r="W34" i="7"/>
  <c r="W33" i="7" s="1"/>
  <c r="Y34" i="7"/>
  <c r="Y33" i="7" s="1"/>
  <c r="Y29" i="7"/>
  <c r="F34" i="7"/>
  <c r="F33" i="7" s="1"/>
  <c r="F45" i="7" s="1"/>
  <c r="F53" i="7" s="1"/>
  <c r="O34" i="7"/>
  <c r="E34" i="7"/>
  <c r="E33" i="7" s="1"/>
  <c r="E45" i="7" s="1"/>
  <c r="E53" i="7" s="1"/>
  <c r="T34" i="7" l="1"/>
  <c r="T33" i="7" s="1"/>
  <c r="T39" i="7" s="1"/>
  <c r="K34" i="7"/>
  <c r="K33" i="7" s="1"/>
  <c r="K45" i="7" s="1"/>
  <c r="K53" i="7" s="1"/>
  <c r="I34" i="7"/>
  <c r="I33" i="7" s="1"/>
  <c r="I45" i="7" s="1"/>
  <c r="I53" i="7" s="1"/>
  <c r="I83" i="7" s="1"/>
  <c r="J83" i="7" s="1"/>
  <c r="K83" i="7" s="1"/>
  <c r="L83" i="7" s="1"/>
  <c r="M83" i="7" s="1"/>
  <c r="H34" i="7"/>
  <c r="H33" i="7" s="1"/>
  <c r="H45" i="7" s="1"/>
  <c r="H53" i="7" s="1"/>
  <c r="H55" i="7" s="1"/>
  <c r="I54" i="7" s="1"/>
  <c r="I55" i="7" s="1"/>
  <c r="J54" i="7" s="1"/>
  <c r="J55" i="7" s="1"/>
  <c r="K54" i="7" s="1"/>
  <c r="K55" i="7" s="1"/>
  <c r="L54" i="7" s="1"/>
  <c r="L55" i="7" s="1"/>
  <c r="M54" i="7" s="1"/>
  <c r="M55" i="7" s="1"/>
  <c r="N54" i="7" s="1"/>
  <c r="N55" i="7" s="1"/>
  <c r="O54" i="7" s="1"/>
  <c r="O55" i="7" s="1"/>
  <c r="P54" i="7" s="1"/>
  <c r="P55" i="7" s="1"/>
  <c r="Q54" i="7" s="1"/>
  <c r="Q55" i="7" s="1"/>
  <c r="O33" i="7"/>
  <c r="O45" i="7" s="1"/>
  <c r="O53" i="7" s="1"/>
  <c r="U39" i="7"/>
  <c r="U40" i="7"/>
  <c r="X39" i="7"/>
  <c r="X40" i="7"/>
  <c r="V39" i="7"/>
  <c r="V40" i="7"/>
  <c r="Y40" i="7"/>
  <c r="Y39" i="7"/>
  <c r="W39" i="7"/>
  <c r="W40" i="7"/>
  <c r="Z40" i="7"/>
  <c r="Z39" i="7"/>
  <c r="T40" i="7" l="1"/>
</calcChain>
</file>

<file path=xl/sharedStrings.xml><?xml version="1.0" encoding="utf-8"?>
<sst xmlns="http://schemas.openxmlformats.org/spreadsheetml/2006/main" count="126" uniqueCount="94">
  <si>
    <t>I. Pardavimo pajamos</t>
  </si>
  <si>
    <t>II. Suteiktų paslaugų savikaina</t>
  </si>
  <si>
    <t>III. Bendrasis pelnas (nuostoliai)</t>
  </si>
  <si>
    <t>IV. Veiklos sąnaudos</t>
  </si>
  <si>
    <t>V. Tipinės veiklos pelnas (nuostoliai)</t>
  </si>
  <si>
    <t>VI. Kita veikla</t>
  </si>
  <si>
    <t>VII. Finansinė ir investicinė veikla</t>
  </si>
  <si>
    <t>VIII. Įprastinės veiklos pelnas (nuostoliai)</t>
  </si>
  <si>
    <t>IX. Pagautė</t>
  </si>
  <si>
    <t>X. Netekimai</t>
  </si>
  <si>
    <t>XI. Pelnas (nuostoliai) prieš apmokęstinimą</t>
  </si>
  <si>
    <t>XII. Pelno mokestis</t>
  </si>
  <si>
    <t>XIII. Grynasis pelnas (nuostoliai)</t>
  </si>
  <si>
    <t>Grynasis PS</t>
  </si>
  <si>
    <t>Grynasis pelnas (nuostolis)</t>
  </si>
  <si>
    <t>Nusidėvėjimas ir amortizacija</t>
  </si>
  <si>
    <t>PS iš apyvartinio turto pasikeitimo</t>
  </si>
  <si>
    <t>Atsargų sumažėjimas (padidėjimas)</t>
  </si>
  <si>
    <t>Debitorių sumažėjimas (padidėjimas)</t>
  </si>
  <si>
    <t>Skolų tiekėjams padidėjimas (sumažėjimas)</t>
  </si>
  <si>
    <t>Kiti PS iš įmonės veiklos</t>
  </si>
  <si>
    <t>Sumokėtų avansų ir nebaigtų vykdyti sutarčių  sumažėjimas (padidėjimas)</t>
  </si>
  <si>
    <t>Gautų avansų padidėjimas (sumažėjimas)</t>
  </si>
  <si>
    <t>Įvairių kitų skolų padidėjimas (sumažėjimas)</t>
  </si>
  <si>
    <t>Grynasis pinigų srautas iš įmonės tipinės veiklos</t>
  </si>
  <si>
    <t>Grynasis PS iš finansinės veiklos</t>
  </si>
  <si>
    <t>Ilgalaikių paskolų padidėjimas (sumažėjimas)</t>
  </si>
  <si>
    <t>Trumpalaikių paskolų padidėjimas (sumažėjimas)</t>
  </si>
  <si>
    <t>Nuosavybės pasikeitimas</t>
  </si>
  <si>
    <t>Įstatinio kapitalo ir perkainavimo rezervo padidėjimas (sumažėjimas)</t>
  </si>
  <si>
    <t>Rezervų padidėjimas (sumažėjimas)</t>
  </si>
  <si>
    <t>Grynojo pinigų srauto padidėjimas (sumažėjimas)</t>
  </si>
  <si>
    <t>PINIGINIAI SRAUTAI (PS)</t>
  </si>
  <si>
    <t>2020 (kaupiamai)</t>
  </si>
  <si>
    <t>I ketv.</t>
  </si>
  <si>
    <t>II ketv.</t>
  </si>
  <si>
    <t>III ketv.</t>
  </si>
  <si>
    <t>IV ketv.</t>
  </si>
  <si>
    <t>IV.2. DU sąnaudos</t>
  </si>
  <si>
    <t>VI.1. Kitos veiklos pajamos</t>
  </si>
  <si>
    <t>VII.1. Finansinės ir investicinės veiklos pajamos</t>
  </si>
  <si>
    <t>VII.2. Finansinės ir investicinės veiklos sąnaudos</t>
  </si>
  <si>
    <t>VI.2. Kitos veiklos sąnaudos</t>
  </si>
  <si>
    <t>Likvidumo spraga</t>
  </si>
  <si>
    <t>IV.3. Patalpų nuoma</t>
  </si>
  <si>
    <t>IV.4. Veiklai vykdyti skirto ilgalaikio turto nuomos</t>
  </si>
  <si>
    <t>IV.5. Komunalinės paslaugos</t>
  </si>
  <si>
    <t>IV.6. Draudimas</t>
  </si>
  <si>
    <t>IV.7. Apsauga</t>
  </si>
  <si>
    <t>IV.8. Ryšys</t>
  </si>
  <si>
    <t>IV.9. Kitos veiklos sąnaudos</t>
  </si>
  <si>
    <t>2021 (kaupiamai)</t>
  </si>
  <si>
    <t>Komentaras</t>
  </si>
  <si>
    <t>Paaiškinkite raudonai ir žaliai paryškintus pokyčius</t>
  </si>
  <si>
    <t>Pelnas (nuostoliai) prieš apmokęstinimą</t>
  </si>
  <si>
    <t>EBITDA</t>
  </si>
  <si>
    <t>Finansinės ir investicinės veiklos sąnaudos</t>
  </si>
  <si>
    <t>DSCR</t>
  </si>
  <si>
    <t>Piniginiai Srautai (PS)</t>
  </si>
  <si>
    <t>Metinis paskolų aptarnavimas</t>
  </si>
  <si>
    <t>Metiniai Ilgalaikių paskolų grąžinimai</t>
  </si>
  <si>
    <t>Likutis</t>
  </si>
  <si>
    <t>2022*</t>
  </si>
  <si>
    <t>2023*</t>
  </si>
  <si>
    <t>2024*</t>
  </si>
  <si>
    <t>2025*</t>
  </si>
  <si>
    <t>2026*</t>
  </si>
  <si>
    <t>2027*</t>
  </si>
  <si>
    <t>2022 (kaupiamai)</t>
  </si>
  <si>
    <t>2023**</t>
  </si>
  <si>
    <t>2024**</t>
  </si>
  <si>
    <t>2025**</t>
  </si>
  <si>
    <t>2026**</t>
  </si>
  <si>
    <t>2027**</t>
  </si>
  <si>
    <t>2028**</t>
  </si>
  <si>
    <t>IV.1. IT nusidėvėjimas ir amortizacija</t>
  </si>
  <si>
    <t>Paaiškinkite žaliame fone prognuozuojamus Pinigų Srautus</t>
  </si>
  <si>
    <t>*  Verslo subjektas turi pateikti prognozes ir už kitus 2021 metų ketvirčius (įskaitant ir tą 2021 metų ketvirtį, kada planuojama pradėti grąžinti paskolą)</t>
  </si>
  <si>
    <t>Turimi finansiniai įsipareigojimai, detali informacija</t>
  </si>
  <si>
    <t>Galutinis grąžinimo terminas (YYYY-MM-DD)</t>
  </si>
  <si>
    <t>Įsipareigojimo suma (EUR)</t>
  </si>
  <si>
    <t>Įsipareigojimo likutis (EUR)</t>
  </si>
  <si>
    <t>Palūkanų norma (%)</t>
  </si>
  <si>
    <t>Detalizuokite atskirose eilutėse mokėtinas palūkanas ir paskolos grąžinimus</t>
  </si>
  <si>
    <t>2028*</t>
  </si>
  <si>
    <t>Finansų istaiga</t>
  </si>
  <si>
    <t>Paskola</t>
  </si>
  <si>
    <t>Palūkanos</t>
  </si>
  <si>
    <t>Pinigai laikotarpio pradžioje ()</t>
  </si>
  <si>
    <t>Pinigai laikotarpio pabaigoje (Įvedama iš balanso eilutį pinigai ir pinigų ekvivalentai)</t>
  </si>
  <si>
    <t>Mokėjimai pagal mokestinių paskolų sutartis, išskyrus SoDra ir GPM</t>
  </si>
  <si>
    <t>Gautos dotacijos ir subsidijos (DU subsidijos, palūkanų komp. ir pan.)</t>
  </si>
  <si>
    <t>2023 (kaupiamai)</t>
  </si>
  <si>
    <t>2022**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</si>
</sst>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000000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9"/>
      <color rgb="FF000000"/>
      <name val="Calibri"/>
      <family val="2"/>
      <charset val="186"/>
    </font>
    <font>
      <sz val="9"/>
      <color theme="1"/>
      <name val="Calibri"/>
      <family val="2"/>
      <charset val="186"/>
      <scheme val="minor"/>
    </font>
    <font>
      <i/>
      <sz val="9"/>
      <color rgb="FF000000"/>
      <name val="Calibri"/>
      <family val="2"/>
      <charset val="186"/>
    </font>
    <font>
      <b/>
      <i/>
      <sz val="9"/>
      <color rgb="FF000000"/>
      <name val="Calibri"/>
      <family val="2"/>
      <charset val="186"/>
    </font>
    <font>
      <i/>
      <sz val="9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charset val="186"/>
    </font>
    <font>
      <sz val="8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03">
    <xf numFmtId="0" fontId="0" fillId="0" borderId="0" xfId="0"/>
    <xf numFmtId="0" fontId="3" fillId="0" borderId="0" xfId="0" applyFo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164" fontId="5" fillId="0" borderId="1" xfId="1" applyNumberFormat="1" applyFont="1" applyBorder="1"/>
    <xf numFmtId="3" fontId="4" fillId="3" borderId="1" xfId="0" applyNumberFormat="1" applyFont="1" applyFill="1" applyBorder="1" applyAlignment="1" applyProtection="1">
      <alignment horizontal="right" vertical="center"/>
      <protection locked="0"/>
    </xf>
    <xf numFmtId="3" fontId="6" fillId="4" borderId="1" xfId="0" applyNumberFormat="1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3" fontId="6" fillId="4" borderId="14" xfId="0" applyNumberFormat="1" applyFont="1" applyFill="1" applyBorder="1" applyAlignment="1">
      <alignment horizontal="right" vertical="center"/>
    </xf>
    <xf numFmtId="0" fontId="0" fillId="0" borderId="0" xfId="0" applyFill="1"/>
    <xf numFmtId="3" fontId="6" fillId="4" borderId="15" xfId="0" applyNumberFormat="1" applyFont="1" applyFill="1" applyBorder="1" applyAlignment="1">
      <alignment horizontal="right" vertical="center"/>
    </xf>
    <xf numFmtId="3" fontId="4" fillId="4" borderId="13" xfId="0" applyNumberFormat="1" applyFont="1" applyFill="1" applyBorder="1" applyAlignment="1">
      <alignment horizontal="right" vertical="center"/>
    </xf>
    <xf numFmtId="3" fontId="6" fillId="4" borderId="13" xfId="0" applyNumberFormat="1" applyFont="1" applyFill="1" applyBorder="1" applyAlignment="1">
      <alignment horizontal="right" vertical="center"/>
    </xf>
    <xf numFmtId="165" fontId="0" fillId="0" borderId="13" xfId="0" applyNumberFormat="1" applyBorder="1"/>
    <xf numFmtId="0" fontId="5" fillId="9" borderId="20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/>
    </xf>
    <xf numFmtId="14" fontId="4" fillId="9" borderId="23" xfId="0" applyNumberFormat="1" applyFont="1" applyFill="1" applyBorder="1" applyAlignment="1">
      <alignment horizontal="center" vertical="center"/>
    </xf>
    <xf numFmtId="14" fontId="4" fillId="9" borderId="10" xfId="0" applyNumberFormat="1" applyFont="1" applyFill="1" applyBorder="1" applyAlignment="1">
      <alignment horizontal="center" vertical="center"/>
    </xf>
    <xf numFmtId="14" fontId="4" fillId="9" borderId="24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27" xfId="0" applyFont="1" applyBorder="1" applyAlignment="1">
      <alignment vertical="center"/>
    </xf>
    <xf numFmtId="3" fontId="4" fillId="3" borderId="28" xfId="0" applyNumberFormat="1" applyFont="1" applyFill="1" applyBorder="1" applyAlignment="1" applyProtection="1">
      <alignment horizontal="right" vertical="center"/>
      <protection locked="0"/>
    </xf>
    <xf numFmtId="3" fontId="4" fillId="3" borderId="29" xfId="0" applyNumberFormat="1" applyFont="1" applyFill="1" applyBorder="1" applyAlignment="1" applyProtection="1">
      <alignment horizontal="right" vertical="center"/>
      <protection locked="0"/>
    </xf>
    <xf numFmtId="3" fontId="4" fillId="3" borderId="30" xfId="0" applyNumberFormat="1" applyFont="1" applyFill="1" applyBorder="1" applyAlignment="1" applyProtection="1">
      <alignment horizontal="right" vertical="center"/>
      <protection locked="0"/>
    </xf>
    <xf numFmtId="3" fontId="4" fillId="0" borderId="0" xfId="0" applyNumberFormat="1" applyFont="1" applyAlignment="1" applyProtection="1">
      <alignment horizontal="right" vertical="center"/>
      <protection locked="0"/>
    </xf>
    <xf numFmtId="0" fontId="4" fillId="0" borderId="31" xfId="0" applyFont="1" applyBorder="1" applyAlignment="1">
      <alignment vertical="center"/>
    </xf>
    <xf numFmtId="0" fontId="4" fillId="5" borderId="31" xfId="0" applyFont="1" applyFill="1" applyBorder="1" applyAlignment="1">
      <alignment vertical="center"/>
    </xf>
    <xf numFmtId="3" fontId="4" fillId="5" borderId="28" xfId="0" applyNumberFormat="1" applyFont="1" applyFill="1" applyBorder="1" applyAlignment="1">
      <alignment horizontal="right" vertical="center"/>
    </xf>
    <xf numFmtId="3" fontId="4" fillId="5" borderId="29" xfId="0" applyNumberFormat="1" applyFont="1" applyFill="1" applyBorder="1" applyAlignment="1">
      <alignment horizontal="right" vertical="center"/>
    </xf>
    <xf numFmtId="3" fontId="4" fillId="5" borderId="30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5" borderId="32" xfId="0" applyFont="1" applyFill="1" applyBorder="1" applyAlignment="1">
      <alignment vertical="center"/>
    </xf>
    <xf numFmtId="3" fontId="4" fillId="5" borderId="33" xfId="0" applyNumberFormat="1" applyFont="1" applyFill="1" applyBorder="1" applyAlignment="1">
      <alignment horizontal="right" vertical="center"/>
    </xf>
    <xf numFmtId="3" fontId="4" fillId="5" borderId="34" xfId="0" applyNumberFormat="1" applyFont="1" applyFill="1" applyBorder="1" applyAlignment="1">
      <alignment horizontal="right" vertical="center"/>
    </xf>
    <xf numFmtId="3" fontId="4" fillId="5" borderId="16" xfId="0" applyNumberFormat="1" applyFont="1" applyFill="1" applyBorder="1" applyAlignment="1">
      <alignment horizontal="right" vertical="center"/>
    </xf>
    <xf numFmtId="3" fontId="4" fillId="5" borderId="35" xfId="0" applyNumberFormat="1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4" fillId="7" borderId="37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39" xfId="0" applyFont="1" applyFill="1" applyBorder="1" applyAlignment="1">
      <alignment horizontal="center" vertical="center"/>
    </xf>
    <xf numFmtId="3" fontId="6" fillId="4" borderId="40" xfId="0" applyNumberFormat="1" applyFont="1" applyFill="1" applyBorder="1" applyAlignment="1">
      <alignment horizontal="right" vertical="center"/>
    </xf>
    <xf numFmtId="3" fontId="6" fillId="4" borderId="11" xfId="0" applyNumberFormat="1" applyFont="1" applyFill="1" applyBorder="1" applyAlignment="1">
      <alignment horizontal="right" vertical="center"/>
    </xf>
    <xf numFmtId="3" fontId="6" fillId="4" borderId="41" xfId="0" applyNumberFormat="1" applyFont="1" applyFill="1" applyBorder="1" applyAlignment="1">
      <alignment horizontal="right" vertical="center"/>
    </xf>
    <xf numFmtId="3" fontId="4" fillId="4" borderId="29" xfId="0" applyNumberFormat="1" applyFont="1" applyFill="1" applyBorder="1" applyAlignment="1">
      <alignment horizontal="right" vertical="center"/>
    </xf>
    <xf numFmtId="3" fontId="4" fillId="4" borderId="30" xfId="0" applyNumberFormat="1" applyFont="1" applyFill="1" applyBorder="1" applyAlignment="1">
      <alignment horizontal="right" vertical="center"/>
    </xf>
    <xf numFmtId="3" fontId="4" fillId="4" borderId="34" xfId="0" applyNumberFormat="1" applyFont="1" applyFill="1" applyBorder="1" applyAlignment="1">
      <alignment horizontal="right" vertical="center"/>
    </xf>
    <xf numFmtId="3" fontId="4" fillId="4" borderId="16" xfId="0" applyNumberFormat="1" applyFont="1" applyFill="1" applyBorder="1" applyAlignment="1">
      <alignment horizontal="right" vertical="center"/>
    </xf>
    <xf numFmtId="3" fontId="4" fillId="4" borderId="35" xfId="0" applyNumberFormat="1" applyFont="1" applyFill="1" applyBorder="1" applyAlignment="1">
      <alignment horizontal="right" vertical="center"/>
    </xf>
    <xf numFmtId="3" fontId="0" fillId="10" borderId="13" xfId="0" applyNumberFormat="1" applyFill="1" applyBorder="1"/>
    <xf numFmtId="3" fontId="4" fillId="3" borderId="34" xfId="0" applyNumberFormat="1" applyFont="1" applyFill="1" applyBorder="1" applyAlignment="1" applyProtection="1">
      <alignment horizontal="right" vertical="center"/>
      <protection locked="0"/>
    </xf>
    <xf numFmtId="3" fontId="4" fillId="3" borderId="16" xfId="0" applyNumberFormat="1" applyFont="1" applyFill="1" applyBorder="1" applyAlignment="1" applyProtection="1">
      <alignment horizontal="right" vertical="center"/>
      <protection locked="0"/>
    </xf>
    <xf numFmtId="3" fontId="4" fillId="3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0" xfId="0" applyNumberFormat="1"/>
    <xf numFmtId="3" fontId="7" fillId="7" borderId="24" xfId="0" applyNumberFormat="1" applyFont="1" applyFill="1" applyBorder="1" applyAlignment="1">
      <alignment horizontal="right" vertical="center"/>
    </xf>
    <xf numFmtId="3" fontId="7" fillId="7" borderId="44" xfId="0" applyNumberFormat="1" applyFont="1" applyFill="1" applyBorder="1" applyAlignment="1">
      <alignment horizontal="right" vertical="center"/>
    </xf>
    <xf numFmtId="3" fontId="7" fillId="7" borderId="23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7" fillId="4" borderId="40" xfId="0" applyNumberFormat="1" applyFont="1" applyFill="1" applyBorder="1" applyAlignment="1">
      <alignment horizontal="right" vertical="center"/>
    </xf>
    <xf numFmtId="3" fontId="7" fillId="4" borderId="11" xfId="0" applyNumberFormat="1" applyFont="1" applyFill="1" applyBorder="1" applyAlignment="1">
      <alignment horizontal="right" vertical="center"/>
    </xf>
    <xf numFmtId="3" fontId="7" fillId="4" borderId="41" xfId="0" applyNumberFormat="1" applyFont="1" applyFill="1" applyBorder="1" applyAlignment="1">
      <alignment horizontal="right" vertical="center"/>
    </xf>
    <xf numFmtId="3" fontId="6" fillId="4" borderId="29" xfId="0" applyNumberFormat="1" applyFont="1" applyFill="1" applyBorder="1" applyAlignment="1">
      <alignment horizontal="right" vertical="center"/>
    </xf>
    <xf numFmtId="3" fontId="6" fillId="4" borderId="30" xfId="0" applyNumberFormat="1" applyFont="1" applyFill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7" fillId="6" borderId="24" xfId="0" applyNumberFormat="1" applyFont="1" applyFill="1" applyBorder="1" applyAlignment="1">
      <alignment horizontal="right" vertical="center"/>
    </xf>
    <xf numFmtId="3" fontId="7" fillId="6" borderId="44" xfId="0" applyNumberFormat="1" applyFont="1" applyFill="1" applyBorder="1" applyAlignment="1">
      <alignment horizontal="right" vertical="center"/>
    </xf>
    <xf numFmtId="3" fontId="7" fillId="6" borderId="23" xfId="0" applyNumberFormat="1" applyFont="1" applyFill="1" applyBorder="1" applyAlignment="1">
      <alignment horizontal="right" vertical="center"/>
    </xf>
    <xf numFmtId="3" fontId="4" fillId="4" borderId="11" xfId="0" applyNumberFormat="1" applyFont="1" applyFill="1" applyBorder="1" applyAlignment="1">
      <alignment horizontal="right" vertical="center"/>
    </xf>
    <xf numFmtId="3" fontId="4" fillId="4" borderId="41" xfId="0" applyNumberFormat="1" applyFont="1" applyFill="1" applyBorder="1" applyAlignment="1">
      <alignment horizontal="right" vertical="center"/>
    </xf>
    <xf numFmtId="3" fontId="4" fillId="4" borderId="4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0" fontId="5" fillId="8" borderId="36" xfId="2" applyFont="1" applyFill="1" applyBorder="1"/>
    <xf numFmtId="3" fontId="14" fillId="3" borderId="40" xfId="2" applyNumberFormat="1" applyFont="1" applyFill="1" applyBorder="1" applyAlignment="1" applyProtection="1">
      <alignment horizontal="right" vertical="center"/>
      <protection locked="0"/>
    </xf>
    <xf numFmtId="3" fontId="14" fillId="3" borderId="42" xfId="2" applyNumberFormat="1" applyFont="1" applyFill="1" applyBorder="1" applyAlignment="1" applyProtection="1">
      <alignment horizontal="right" vertical="center"/>
      <protection locked="0"/>
    </xf>
    <xf numFmtId="0" fontId="5" fillId="8" borderId="27" xfId="2" applyFont="1" applyFill="1" applyBorder="1"/>
    <xf numFmtId="3" fontId="14" fillId="3" borderId="48" xfId="2" applyNumberFormat="1" applyFont="1" applyFill="1" applyBorder="1" applyAlignment="1" applyProtection="1">
      <alignment horizontal="right" vertical="center"/>
      <protection locked="0"/>
    </xf>
    <xf numFmtId="3" fontId="14" fillId="3" borderId="49" xfId="2" applyNumberFormat="1" applyFont="1" applyFill="1" applyBorder="1" applyAlignment="1" applyProtection="1">
      <alignment horizontal="right" vertical="center"/>
      <protection locked="0"/>
    </xf>
    <xf numFmtId="3" fontId="14" fillId="3" borderId="15" xfId="2" applyNumberFormat="1" applyFont="1" applyFill="1" applyBorder="1" applyAlignment="1" applyProtection="1">
      <alignment horizontal="right" vertical="center"/>
      <protection locked="0"/>
    </xf>
    <xf numFmtId="0" fontId="5" fillId="8" borderId="31" xfId="2" applyFont="1" applyFill="1" applyBorder="1"/>
    <xf numFmtId="3" fontId="14" fillId="3" borderId="50" xfId="2" applyNumberFormat="1" applyFont="1" applyFill="1" applyBorder="1" applyAlignment="1" applyProtection="1">
      <alignment horizontal="right" vertical="center"/>
      <protection locked="0"/>
    </xf>
    <xf numFmtId="3" fontId="14" fillId="3" borderId="51" xfId="2" applyNumberFormat="1" applyFont="1" applyFill="1" applyBorder="1" applyAlignment="1" applyProtection="1">
      <alignment horizontal="right" vertical="center"/>
      <protection locked="0"/>
    </xf>
    <xf numFmtId="3" fontId="14" fillId="3" borderId="52" xfId="2" applyNumberFormat="1" applyFont="1" applyFill="1" applyBorder="1" applyAlignment="1" applyProtection="1">
      <alignment horizontal="right" vertical="center"/>
      <protection locked="0"/>
    </xf>
    <xf numFmtId="0" fontId="5" fillId="8" borderId="32" xfId="2" applyFont="1" applyFill="1" applyBorder="1"/>
    <xf numFmtId="3" fontId="14" fillId="3" borderId="53" xfId="2" applyNumberFormat="1" applyFont="1" applyFill="1" applyBorder="1" applyAlignment="1" applyProtection="1">
      <alignment horizontal="right" vertical="center"/>
      <protection locked="0"/>
    </xf>
    <xf numFmtId="3" fontId="14" fillId="8" borderId="5" xfId="2" applyNumberFormat="1" applyFont="1" applyFill="1" applyBorder="1" applyAlignment="1" applyProtection="1">
      <alignment horizontal="right" vertical="center"/>
      <protection locked="0"/>
    </xf>
    <xf numFmtId="3" fontId="14" fillId="8" borderId="0" xfId="2" applyNumberFormat="1" applyFont="1" applyFill="1" applyAlignment="1" applyProtection="1">
      <alignment horizontal="right" vertical="center"/>
      <protection locked="0"/>
    </xf>
    <xf numFmtId="0" fontId="10" fillId="8" borderId="0" xfId="2" applyFont="1" applyFill="1"/>
    <xf numFmtId="164" fontId="5" fillId="3" borderId="1" xfId="1" applyNumberFormat="1" applyFont="1" applyFill="1" applyBorder="1"/>
    <xf numFmtId="0" fontId="0" fillId="0" borderId="13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right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3" fontId="4" fillId="3" borderId="50" xfId="0" applyNumberFormat="1" applyFont="1" applyFill="1" applyBorder="1" applyAlignment="1" applyProtection="1">
      <alignment horizontal="right" vertical="center"/>
      <protection locked="0"/>
    </xf>
    <xf numFmtId="3" fontId="4" fillId="3" borderId="49" xfId="0" applyNumberFormat="1" applyFont="1" applyFill="1" applyBorder="1" applyAlignment="1" applyProtection="1">
      <alignment horizontal="right" vertical="center"/>
      <protection locked="0"/>
    </xf>
    <xf numFmtId="3" fontId="4" fillId="3" borderId="14" xfId="0" applyNumberFormat="1" applyFont="1" applyFill="1" applyBorder="1" applyAlignment="1" applyProtection="1">
      <alignment horizontal="right" vertical="center"/>
      <protection locked="0"/>
    </xf>
    <xf numFmtId="3" fontId="4" fillId="3" borderId="46" xfId="0" applyNumberFormat="1" applyFont="1" applyFill="1" applyBorder="1" applyAlignment="1" applyProtection="1">
      <alignment horizontal="right" vertical="center"/>
      <protection locked="0"/>
    </xf>
    <xf numFmtId="0" fontId="0" fillId="0" borderId="15" xfId="0" applyBorder="1" applyAlignment="1">
      <alignment horizontal="center"/>
    </xf>
    <xf numFmtId="0" fontId="0" fillId="0" borderId="15" xfId="0" applyBorder="1"/>
    <xf numFmtId="0" fontId="9" fillId="0" borderId="55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6" fillId="0" borderId="27" xfId="0" applyFont="1" applyBorder="1" applyAlignment="1">
      <alignment vertical="center"/>
    </xf>
    <xf numFmtId="3" fontId="6" fillId="6" borderId="0" xfId="0" applyNumberFormat="1" applyFont="1" applyFill="1" applyAlignment="1">
      <alignment horizontal="right" vertical="center"/>
    </xf>
    <xf numFmtId="3" fontId="6" fillId="0" borderId="15" xfId="0" applyNumberFormat="1" applyFont="1" applyBorder="1" applyAlignment="1">
      <alignment horizontal="left" vertical="center"/>
    </xf>
    <xf numFmtId="3" fontId="4" fillId="6" borderId="0" xfId="0" applyNumberFormat="1" applyFont="1" applyFill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3" fontId="4" fillId="2" borderId="6" xfId="0" applyNumberFormat="1" applyFont="1" applyFill="1" applyBorder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4" fillId="2" borderId="0" xfId="0" applyNumberFormat="1" applyFont="1" applyFill="1" applyAlignment="1">
      <alignment horizontal="right" vertical="center"/>
    </xf>
    <xf numFmtId="3" fontId="4" fillId="0" borderId="13" xfId="0" applyNumberFormat="1" applyFont="1" applyBorder="1" applyAlignment="1" applyProtection="1">
      <alignment horizontal="left" vertical="center"/>
      <protection locked="0"/>
    </xf>
    <xf numFmtId="3" fontId="6" fillId="0" borderId="13" xfId="0" applyNumberFormat="1" applyFont="1" applyBorder="1" applyAlignment="1">
      <alignment horizontal="left" vertical="center"/>
    </xf>
    <xf numFmtId="0" fontId="7" fillId="0" borderId="25" xfId="0" applyFont="1" applyBorder="1" applyAlignment="1">
      <alignment vertical="center"/>
    </xf>
    <xf numFmtId="3" fontId="7" fillId="2" borderId="6" xfId="0" applyNumberFormat="1" applyFont="1" applyFill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3" fontId="7" fillId="2" borderId="8" xfId="0" applyNumberFormat="1" applyFont="1" applyFill="1" applyBorder="1" applyAlignment="1">
      <alignment horizontal="right" vertical="center"/>
    </xf>
    <xf numFmtId="0" fontId="6" fillId="0" borderId="31" xfId="0" applyFont="1" applyBorder="1" applyAlignment="1">
      <alignment vertical="center"/>
    </xf>
    <xf numFmtId="0" fontId="7" fillId="6" borderId="57" xfId="0" applyFont="1" applyFill="1" applyBorder="1" applyAlignment="1">
      <alignment vertical="center"/>
    </xf>
    <xf numFmtId="3" fontId="7" fillId="6" borderId="4" xfId="0" applyNumberFormat="1" applyFont="1" applyFill="1" applyBorder="1" applyAlignment="1">
      <alignment horizontal="right" vertical="center"/>
    </xf>
    <xf numFmtId="3" fontId="4" fillId="6" borderId="40" xfId="0" applyNumberFormat="1" applyFont="1" applyFill="1" applyBorder="1" applyAlignment="1" applyProtection="1">
      <alignment horizontal="right" vertical="center"/>
      <protection locked="0"/>
    </xf>
    <xf numFmtId="3" fontId="4" fillId="6" borderId="11" xfId="0" applyNumberFormat="1" applyFont="1" applyFill="1" applyBorder="1" applyAlignment="1">
      <alignment horizontal="right" vertical="center"/>
    </xf>
    <xf numFmtId="3" fontId="4" fillId="6" borderId="41" xfId="0" applyNumberFormat="1" applyFont="1" applyFill="1" applyBorder="1" applyAlignment="1">
      <alignment horizontal="right" vertical="center"/>
    </xf>
    <xf numFmtId="3" fontId="4" fillId="11" borderId="40" xfId="0" applyNumberFormat="1" applyFont="1" applyFill="1" applyBorder="1" applyAlignment="1">
      <alignment horizontal="right" vertical="center"/>
    </xf>
    <xf numFmtId="0" fontId="4" fillId="8" borderId="32" xfId="0" applyFont="1" applyFill="1" applyBorder="1" applyAlignment="1">
      <alignment vertical="center" wrapText="1"/>
    </xf>
    <xf numFmtId="3" fontId="4" fillId="6" borderId="34" xfId="0" applyNumberFormat="1" applyFont="1" applyFill="1" applyBorder="1" applyAlignment="1">
      <alignment horizontal="right" vertical="center"/>
    </xf>
    <xf numFmtId="3" fontId="4" fillId="6" borderId="16" xfId="0" applyNumberFormat="1" applyFont="1" applyFill="1" applyBorder="1" applyAlignment="1">
      <alignment horizontal="right" vertical="center"/>
    </xf>
    <xf numFmtId="3" fontId="4" fillId="3" borderId="35" xfId="0" applyNumberFormat="1" applyFont="1" applyFill="1" applyBorder="1" applyAlignment="1">
      <alignment horizontal="right" vertical="center"/>
    </xf>
    <xf numFmtId="164" fontId="5" fillId="0" borderId="1" xfId="1" applyNumberFormat="1" applyFont="1" applyBorder="1" applyAlignment="1">
      <alignment horizontal="center" vertical="center"/>
    </xf>
    <xf numFmtId="3" fontId="14" fillId="0" borderId="0" xfId="2" applyNumberFormat="1" applyFont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164" fontId="5" fillId="0" borderId="0" xfId="1" applyNumberFormat="1" applyFont="1" applyFill="1" applyBorder="1"/>
    <xf numFmtId="0" fontId="0" fillId="0" borderId="58" xfId="0" applyBorder="1"/>
    <xf numFmtId="0" fontId="0" fillId="0" borderId="0" xfId="0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3" fontId="15" fillId="0" borderId="54" xfId="2" applyNumberFormat="1" applyFont="1" applyBorder="1" applyAlignment="1">
      <alignment horizontal="center" vertical="center"/>
    </xf>
    <xf numFmtId="3" fontId="15" fillId="0" borderId="12" xfId="2" applyNumberFormat="1" applyFont="1" applyBorder="1" applyAlignment="1">
      <alignment horizontal="center" vertical="center"/>
    </xf>
    <xf numFmtId="3" fontId="15" fillId="0" borderId="13" xfId="2" applyNumberFormat="1" applyFont="1" applyBorder="1" applyAlignment="1">
      <alignment horizontal="center" vertical="center"/>
    </xf>
    <xf numFmtId="0" fontId="10" fillId="8" borderId="17" xfId="2" applyFont="1" applyFill="1" applyBorder="1" applyAlignment="1" applyProtection="1">
      <alignment horizontal="center"/>
      <protection locked="0"/>
    </xf>
    <xf numFmtId="0" fontId="10" fillId="8" borderId="12" xfId="2" applyFont="1" applyFill="1" applyBorder="1" applyAlignment="1" applyProtection="1">
      <alignment horizontal="center"/>
      <protection locked="0"/>
    </xf>
    <xf numFmtId="0" fontId="10" fillId="8" borderId="13" xfId="2" applyFont="1" applyFill="1" applyBorder="1" applyAlignment="1" applyProtection="1">
      <alignment horizontal="center"/>
      <protection locked="0"/>
    </xf>
    <xf numFmtId="0" fontId="5" fillId="8" borderId="40" xfId="2" applyFont="1" applyFill="1" applyBorder="1" applyAlignment="1">
      <alignment horizontal="center" wrapText="1"/>
    </xf>
    <xf numFmtId="0" fontId="5" fillId="8" borderId="29" xfId="2" applyFont="1" applyFill="1" applyBorder="1" applyAlignment="1">
      <alignment horizontal="center" wrapText="1"/>
    </xf>
    <xf numFmtId="0" fontId="12" fillId="8" borderId="45" xfId="2" applyFont="1" applyFill="1" applyBorder="1" applyAlignment="1">
      <alignment horizontal="center" wrapText="1"/>
    </xf>
    <xf numFmtId="0" fontId="12" fillId="8" borderId="44" xfId="2" applyFont="1" applyFill="1" applyBorder="1" applyAlignment="1">
      <alignment horizontal="center" wrapText="1"/>
    </xf>
    <xf numFmtId="0" fontId="12" fillId="8" borderId="47" xfId="2" applyFont="1" applyFill="1" applyBorder="1" applyAlignment="1">
      <alignment horizontal="center" wrapText="1"/>
    </xf>
    <xf numFmtId="0" fontId="13" fillId="8" borderId="45" xfId="2" applyFont="1" applyFill="1" applyBorder="1" applyAlignment="1">
      <alignment horizontal="left" vertical="top" wrapText="1"/>
    </xf>
    <xf numFmtId="0" fontId="13" fillId="8" borderId="44" xfId="2" applyFont="1" applyFill="1" applyBorder="1" applyAlignment="1">
      <alignment horizontal="left" vertical="top" wrapText="1"/>
    </xf>
    <xf numFmtId="0" fontId="13" fillId="8" borderId="47" xfId="2" applyFont="1" applyFill="1" applyBorder="1" applyAlignment="1">
      <alignment horizontal="left" vertical="top" wrapText="1"/>
    </xf>
    <xf numFmtId="0" fontId="13" fillId="8" borderId="11" xfId="2" applyFont="1" applyFill="1" applyBorder="1" applyAlignment="1">
      <alignment horizontal="left" vertical="top" wrapText="1"/>
    </xf>
    <xf numFmtId="0" fontId="13" fillId="8" borderId="1" xfId="2" applyFont="1" applyFill="1" applyBorder="1" applyAlignment="1">
      <alignment horizontal="left" vertical="top" wrapText="1"/>
    </xf>
    <xf numFmtId="0" fontId="13" fillId="8" borderId="16" xfId="2" applyFont="1" applyFill="1" applyBorder="1" applyAlignment="1">
      <alignment horizontal="left" vertical="top" wrapText="1"/>
    </xf>
    <xf numFmtId="0" fontId="12" fillId="8" borderId="43" xfId="2" applyFont="1" applyFill="1" applyBorder="1" applyAlignment="1">
      <alignment horizontal="left" vertical="top" wrapText="1"/>
    </xf>
    <xf numFmtId="0" fontId="12" fillId="8" borderId="17" xfId="2" applyFont="1" applyFill="1" applyBorder="1" applyAlignment="1">
      <alignment horizontal="left" vertical="top" wrapText="1"/>
    </xf>
    <xf numFmtId="0" fontId="12" fillId="8" borderId="18" xfId="2" applyFont="1" applyFill="1" applyBorder="1" applyAlignment="1">
      <alignment horizontal="left" vertical="top" wrapText="1"/>
    </xf>
    <xf numFmtId="0" fontId="12" fillId="8" borderId="27" xfId="2" applyFont="1" applyFill="1" applyBorder="1" applyAlignment="1">
      <alignment horizontal="center" wrapText="1"/>
    </xf>
    <xf numFmtId="0" fontId="12" fillId="8" borderId="31" xfId="2" applyFont="1" applyFill="1" applyBorder="1" applyAlignment="1">
      <alignment horizontal="center" wrapText="1"/>
    </xf>
    <xf numFmtId="0" fontId="12" fillId="8" borderId="32" xfId="2" applyFont="1" applyFill="1" applyBorder="1" applyAlignment="1">
      <alignment horizontal="center" wrapText="1"/>
    </xf>
    <xf numFmtId="0" fontId="12" fillId="8" borderId="42" xfId="2" applyFont="1" applyFill="1" applyBorder="1" applyAlignment="1">
      <alignment horizontal="center"/>
    </xf>
    <xf numFmtId="0" fontId="12" fillId="8" borderId="11" xfId="2" applyFont="1" applyFill="1" applyBorder="1" applyAlignment="1">
      <alignment horizontal="center"/>
    </xf>
    <xf numFmtId="0" fontId="12" fillId="8" borderId="41" xfId="2" applyFont="1" applyFill="1" applyBorder="1" applyAlignment="1">
      <alignment horizontal="center"/>
    </xf>
    <xf numFmtId="0" fontId="12" fillId="8" borderId="15" xfId="2" applyFont="1" applyFill="1" applyBorder="1" applyAlignment="1">
      <alignment horizontal="center" vertical="center"/>
    </xf>
    <xf numFmtId="0" fontId="12" fillId="8" borderId="19" xfId="2" applyFont="1" applyFill="1" applyBorder="1" applyAlignment="1">
      <alignment horizontal="center" vertical="center"/>
    </xf>
    <xf numFmtId="0" fontId="12" fillId="8" borderId="14" xfId="2" applyFont="1" applyFill="1" applyBorder="1" applyAlignment="1">
      <alignment horizontal="center" vertical="center"/>
    </xf>
    <xf numFmtId="0" fontId="12" fillId="8" borderId="16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8" borderId="46" xfId="2" applyFont="1" applyFill="1" applyBorder="1" applyAlignment="1">
      <alignment horizontal="center" vertical="center"/>
    </xf>
    <xf numFmtId="0" fontId="12" fillId="8" borderId="35" xfId="2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4" fillId="5" borderId="1" xfId="0" applyNumberFormat="1" applyFont="1" applyFill="1" applyBorder="1" applyAlignment="1" applyProtection="1">
      <alignment horizontal="right" vertical="center"/>
    </xf>
  </cellXfs>
  <cellStyles count="3">
    <cellStyle name="Comma" xfId="1" builtinId="3"/>
    <cellStyle name="Normal" xfId="0" builtinId="0"/>
    <cellStyle name="Normal 2" xfId="2" xr:uid="{D4C947C3-3CB2-451B-BA2F-E2DB164B8012}"/>
  </cellStyles>
  <dxfs count="1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f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B5B3-6529-4B7B-A63F-8F16EDCF93DC}">
  <sheetPr>
    <pageSetUpPr fitToPage="1"/>
  </sheetPr>
  <dimension ref="B1:Z84"/>
  <sheetViews>
    <sheetView tabSelected="1" topLeftCell="C1" zoomScale="83" zoomScaleNormal="83" workbookViewId="0">
      <selection activeCell="Z39" sqref="Z39"/>
    </sheetView>
  </sheetViews>
  <sheetFormatPr defaultRowHeight="15" x14ac:dyDescent="0.25"/>
  <cols>
    <col min="2" max="2" width="46.42578125" customWidth="1"/>
    <col min="4" max="15" width="9" customWidth="1"/>
    <col min="16" max="16" width="9.140625" style="14" customWidth="1"/>
    <col min="17" max="17" width="10.140625" customWidth="1"/>
    <col min="18" max="18" width="40.85546875" customWidth="1"/>
    <col min="19" max="19" width="22.7109375" customWidth="1"/>
    <col min="20" max="20" width="9.85546875" customWidth="1"/>
    <col min="21" max="26" width="9.5703125" customWidth="1"/>
  </cols>
  <sheetData>
    <row r="1" spans="2:26" ht="15" customHeight="1" thickBot="1" x14ac:dyDescent="0.3">
      <c r="P1"/>
    </row>
    <row r="2" spans="2:26" ht="27" customHeight="1" thickBot="1" x14ac:dyDescent="0.3">
      <c r="B2" s="1"/>
      <c r="C2" s="4">
        <v>2019</v>
      </c>
      <c r="D2" s="155" t="s">
        <v>33</v>
      </c>
      <c r="E2" s="156"/>
      <c r="F2" s="156"/>
      <c r="G2" s="157"/>
      <c r="H2" s="148" t="s">
        <v>51</v>
      </c>
      <c r="I2" s="154"/>
      <c r="J2" s="154"/>
      <c r="K2" s="149"/>
      <c r="L2" s="148" t="s">
        <v>68</v>
      </c>
      <c r="M2" s="154"/>
      <c r="N2" s="154"/>
      <c r="O2" s="149"/>
      <c r="P2" s="148" t="s">
        <v>92</v>
      </c>
      <c r="Q2" s="149"/>
      <c r="R2" s="98" t="s">
        <v>52</v>
      </c>
      <c r="S2" s="26"/>
      <c r="T2" s="19" t="s">
        <v>93</v>
      </c>
      <c r="U2" s="19" t="s">
        <v>69</v>
      </c>
      <c r="V2" s="20" t="s">
        <v>70</v>
      </c>
      <c r="W2" s="20" t="s">
        <v>71</v>
      </c>
      <c r="X2" s="20" t="s">
        <v>72</v>
      </c>
      <c r="Y2" s="21" t="s">
        <v>73</v>
      </c>
      <c r="Z2" s="21" t="s">
        <v>74</v>
      </c>
    </row>
    <row r="3" spans="2:26" ht="15" customHeight="1" thickBot="1" x14ac:dyDescent="0.3">
      <c r="B3" s="12"/>
      <c r="C3" s="99">
        <v>43830</v>
      </c>
      <c r="D3" s="100">
        <v>43921</v>
      </c>
      <c r="E3" s="101">
        <v>44012</v>
      </c>
      <c r="F3" s="101">
        <v>44104</v>
      </c>
      <c r="G3" s="102">
        <v>44196</v>
      </c>
      <c r="H3" s="100">
        <v>44286</v>
      </c>
      <c r="I3" s="101">
        <v>44377</v>
      </c>
      <c r="J3" s="101">
        <v>44469</v>
      </c>
      <c r="K3" s="102">
        <v>44561</v>
      </c>
      <c r="L3" s="100">
        <v>44651</v>
      </c>
      <c r="M3" s="101">
        <v>44742</v>
      </c>
      <c r="N3" s="101">
        <v>44834</v>
      </c>
      <c r="O3" s="102">
        <v>44926</v>
      </c>
      <c r="P3" s="100">
        <v>45016</v>
      </c>
      <c r="Q3" s="102">
        <v>45107</v>
      </c>
      <c r="R3" s="103" t="s">
        <v>53</v>
      </c>
      <c r="S3" s="27"/>
      <c r="T3" s="22"/>
      <c r="U3" s="22"/>
      <c r="V3" s="23"/>
      <c r="W3" s="23"/>
      <c r="X3" s="23"/>
      <c r="Y3" s="24"/>
      <c r="Z3" s="24"/>
    </row>
    <row r="4" spans="2:26" x14ac:dyDescent="0.25">
      <c r="B4" s="28" t="s">
        <v>0</v>
      </c>
      <c r="C4" s="104"/>
      <c r="D4" s="105"/>
      <c r="E4" s="106"/>
      <c r="F4" s="106"/>
      <c r="G4" s="107"/>
      <c r="H4" s="105"/>
      <c r="I4" s="106"/>
      <c r="J4" s="106"/>
      <c r="K4" s="107"/>
      <c r="L4" s="105"/>
      <c r="M4" s="106"/>
      <c r="N4" s="106"/>
      <c r="O4" s="107"/>
      <c r="P4" s="105"/>
      <c r="Q4" s="107"/>
      <c r="R4" s="108"/>
      <c r="S4" s="32"/>
      <c r="T4" s="202">
        <f>SUM(L4:O4)</f>
        <v>0</v>
      </c>
      <c r="U4" s="8"/>
      <c r="V4" s="8"/>
      <c r="W4" s="8"/>
      <c r="X4" s="8"/>
      <c r="Y4" s="8"/>
      <c r="Z4" s="8"/>
    </row>
    <row r="5" spans="2:26" x14ac:dyDescent="0.25">
      <c r="B5" s="33" t="s">
        <v>1</v>
      </c>
      <c r="C5" s="29"/>
      <c r="D5" s="30"/>
      <c r="E5" s="8"/>
      <c r="F5" s="8"/>
      <c r="G5" s="31"/>
      <c r="H5" s="30"/>
      <c r="I5" s="8"/>
      <c r="J5" s="8"/>
      <c r="K5" s="31"/>
      <c r="L5" s="30"/>
      <c r="M5" s="8"/>
      <c r="N5" s="8"/>
      <c r="O5" s="31"/>
      <c r="P5" s="30"/>
      <c r="Q5" s="31"/>
      <c r="R5" s="95"/>
      <c r="S5" s="32"/>
      <c r="T5" s="202">
        <f>SUM(L5:O5)</f>
        <v>0</v>
      </c>
      <c r="U5" s="8"/>
      <c r="V5" s="8"/>
      <c r="W5" s="8"/>
      <c r="X5" s="8"/>
      <c r="Y5" s="8"/>
      <c r="Z5" s="8"/>
    </row>
    <row r="6" spans="2:26" x14ac:dyDescent="0.25">
      <c r="B6" s="34" t="s">
        <v>2</v>
      </c>
      <c r="C6" s="35">
        <f>C4-C5</f>
        <v>0</v>
      </c>
      <c r="D6" s="36">
        <f>D4-D5</f>
        <v>0</v>
      </c>
      <c r="E6" s="11">
        <f t="shared" ref="E6:O6" si="0">E4-E5</f>
        <v>0</v>
      </c>
      <c r="F6" s="11">
        <f t="shared" si="0"/>
        <v>0</v>
      </c>
      <c r="G6" s="37">
        <f t="shared" si="0"/>
        <v>0</v>
      </c>
      <c r="H6" s="36">
        <f t="shared" si="0"/>
        <v>0</v>
      </c>
      <c r="I6" s="11">
        <f t="shared" si="0"/>
        <v>0</v>
      </c>
      <c r="J6" s="11">
        <f t="shared" si="0"/>
        <v>0</v>
      </c>
      <c r="K6" s="37">
        <f t="shared" si="0"/>
        <v>0</v>
      </c>
      <c r="L6" s="36">
        <f t="shared" si="0"/>
        <v>0</v>
      </c>
      <c r="M6" s="11">
        <f t="shared" si="0"/>
        <v>0</v>
      </c>
      <c r="N6" s="11">
        <f t="shared" si="0"/>
        <v>0</v>
      </c>
      <c r="O6" s="37">
        <f t="shared" si="0"/>
        <v>0</v>
      </c>
      <c r="P6" s="36">
        <f>P4-P5</f>
        <v>0</v>
      </c>
      <c r="Q6" s="37">
        <f t="shared" ref="Q6" si="1">Q4-Q5</f>
        <v>0</v>
      </c>
      <c r="R6" s="95"/>
      <c r="S6" s="38"/>
      <c r="T6" s="202">
        <f>T4-T5</f>
        <v>0</v>
      </c>
      <c r="U6" s="11">
        <f>U4-U5</f>
        <v>0</v>
      </c>
      <c r="V6" s="11">
        <f>V4-V5</f>
        <v>0</v>
      </c>
      <c r="W6" s="11">
        <f>W4-W5</f>
        <v>0</v>
      </c>
      <c r="X6" s="11">
        <f>X4-X5</f>
        <v>0</v>
      </c>
      <c r="Y6" s="11">
        <f t="shared" ref="Y6:Z6" si="2">Y4-Y5</f>
        <v>0</v>
      </c>
      <c r="Z6" s="11">
        <f t="shared" si="2"/>
        <v>0</v>
      </c>
    </row>
    <row r="7" spans="2:26" x14ac:dyDescent="0.25">
      <c r="B7" s="34" t="s">
        <v>3</v>
      </c>
      <c r="C7" s="35">
        <f>SUM(C8:C16)</f>
        <v>0</v>
      </c>
      <c r="D7" s="36">
        <f>SUM(D8:D16)</f>
        <v>0</v>
      </c>
      <c r="E7" s="11">
        <f t="shared" ref="E7:Q7" si="3">SUM(E8:E16)</f>
        <v>0</v>
      </c>
      <c r="F7" s="11">
        <f t="shared" si="3"/>
        <v>0</v>
      </c>
      <c r="G7" s="37">
        <f t="shared" si="3"/>
        <v>0</v>
      </c>
      <c r="H7" s="36">
        <f t="shared" si="3"/>
        <v>0</v>
      </c>
      <c r="I7" s="11">
        <f t="shared" si="3"/>
        <v>0</v>
      </c>
      <c r="J7" s="11">
        <f t="shared" si="3"/>
        <v>0</v>
      </c>
      <c r="K7" s="37">
        <f t="shared" si="3"/>
        <v>0</v>
      </c>
      <c r="L7" s="36">
        <f t="shared" si="3"/>
        <v>0</v>
      </c>
      <c r="M7" s="11">
        <f t="shared" si="3"/>
        <v>0</v>
      </c>
      <c r="N7" s="11">
        <f t="shared" si="3"/>
        <v>0</v>
      </c>
      <c r="O7" s="37">
        <f t="shared" si="3"/>
        <v>0</v>
      </c>
      <c r="P7" s="36">
        <f t="shared" si="3"/>
        <v>0</v>
      </c>
      <c r="Q7" s="37">
        <f t="shared" si="3"/>
        <v>0</v>
      </c>
      <c r="R7" s="95"/>
      <c r="S7" s="38"/>
      <c r="T7" s="202">
        <f t="shared" ref="T7" si="4">SUM(T8:T16)</f>
        <v>0</v>
      </c>
      <c r="U7" s="11">
        <f t="shared" ref="U7:Z7" si="5">SUM(U8:U16)</f>
        <v>0</v>
      </c>
      <c r="V7" s="11">
        <f t="shared" si="5"/>
        <v>0</v>
      </c>
      <c r="W7" s="11">
        <f t="shared" si="5"/>
        <v>0</v>
      </c>
      <c r="X7" s="11">
        <f t="shared" si="5"/>
        <v>0</v>
      </c>
      <c r="Y7" s="11">
        <f t="shared" si="5"/>
        <v>0</v>
      </c>
      <c r="Z7" s="11">
        <f t="shared" si="5"/>
        <v>0</v>
      </c>
    </row>
    <row r="8" spans="2:26" x14ac:dyDescent="0.25">
      <c r="B8" s="33" t="s">
        <v>75</v>
      </c>
      <c r="C8" s="29"/>
      <c r="D8" s="30"/>
      <c r="E8" s="8"/>
      <c r="F8" s="8"/>
      <c r="G8" s="31"/>
      <c r="H8" s="30"/>
      <c r="I8" s="8"/>
      <c r="J8" s="8"/>
      <c r="K8" s="31"/>
      <c r="L8" s="30"/>
      <c r="M8" s="8"/>
      <c r="N8" s="8"/>
      <c r="O8" s="31"/>
      <c r="P8" s="30"/>
      <c r="Q8" s="31"/>
      <c r="R8" s="95"/>
      <c r="S8" s="32"/>
      <c r="T8" s="202">
        <f>SUM(L8:O8)</f>
        <v>0</v>
      </c>
      <c r="U8" s="8"/>
      <c r="V8" s="8"/>
      <c r="W8" s="8"/>
      <c r="X8" s="8"/>
      <c r="Y8" s="8"/>
      <c r="Z8" s="8"/>
    </row>
    <row r="9" spans="2:26" x14ac:dyDescent="0.25">
      <c r="B9" s="33" t="s">
        <v>38</v>
      </c>
      <c r="C9" s="29"/>
      <c r="D9" s="30"/>
      <c r="E9" s="8"/>
      <c r="F9" s="8"/>
      <c r="G9" s="31"/>
      <c r="H9" s="30"/>
      <c r="I9" s="8"/>
      <c r="J9" s="8"/>
      <c r="K9" s="31"/>
      <c r="L9" s="30"/>
      <c r="M9" s="8"/>
      <c r="N9" s="8"/>
      <c r="O9" s="31"/>
      <c r="P9" s="30"/>
      <c r="Q9" s="31"/>
      <c r="R9" s="95"/>
      <c r="S9" s="32"/>
      <c r="T9" s="202">
        <f t="shared" ref="T9:T16" si="6">SUM(L9:O9)</f>
        <v>0</v>
      </c>
      <c r="U9" s="8"/>
      <c r="V9" s="8"/>
      <c r="W9" s="8"/>
      <c r="X9" s="8"/>
      <c r="Y9" s="8"/>
      <c r="Z9" s="8"/>
    </row>
    <row r="10" spans="2:26" x14ac:dyDescent="0.25">
      <c r="B10" s="33" t="s">
        <v>44</v>
      </c>
      <c r="C10" s="29"/>
      <c r="D10" s="30"/>
      <c r="E10" s="8"/>
      <c r="F10" s="8"/>
      <c r="G10" s="31"/>
      <c r="H10" s="30"/>
      <c r="I10" s="8"/>
      <c r="J10" s="8"/>
      <c r="K10" s="31"/>
      <c r="L10" s="30"/>
      <c r="M10" s="8"/>
      <c r="N10" s="8"/>
      <c r="O10" s="31"/>
      <c r="P10" s="30"/>
      <c r="Q10" s="31"/>
      <c r="R10" s="95"/>
      <c r="S10" s="32"/>
      <c r="T10" s="202">
        <f t="shared" si="6"/>
        <v>0</v>
      </c>
      <c r="U10" s="8"/>
      <c r="V10" s="8"/>
      <c r="W10" s="8"/>
      <c r="X10" s="8"/>
      <c r="Y10" s="8"/>
      <c r="Z10" s="8"/>
    </row>
    <row r="11" spans="2:26" x14ac:dyDescent="0.25">
      <c r="B11" s="33" t="s">
        <v>45</v>
      </c>
      <c r="C11" s="29"/>
      <c r="D11" s="30"/>
      <c r="E11" s="8"/>
      <c r="F11" s="8"/>
      <c r="G11" s="31"/>
      <c r="H11" s="30"/>
      <c r="I11" s="8"/>
      <c r="J11" s="8"/>
      <c r="K11" s="31"/>
      <c r="L11" s="30"/>
      <c r="M11" s="8"/>
      <c r="N11" s="8"/>
      <c r="O11" s="31"/>
      <c r="P11" s="30"/>
      <c r="Q11" s="31"/>
      <c r="R11" s="95"/>
      <c r="S11" s="32"/>
      <c r="T11" s="202">
        <f t="shared" si="6"/>
        <v>0</v>
      </c>
      <c r="U11" s="8"/>
      <c r="V11" s="8"/>
      <c r="W11" s="8"/>
      <c r="X11" s="8"/>
      <c r="Y11" s="8"/>
      <c r="Z11" s="8"/>
    </row>
    <row r="12" spans="2:26" x14ac:dyDescent="0.25">
      <c r="B12" s="33" t="s">
        <v>46</v>
      </c>
      <c r="C12" s="29"/>
      <c r="D12" s="30"/>
      <c r="E12" s="8"/>
      <c r="F12" s="8"/>
      <c r="G12" s="31"/>
      <c r="H12" s="30"/>
      <c r="I12" s="8"/>
      <c r="J12" s="8"/>
      <c r="K12" s="31"/>
      <c r="L12" s="30"/>
      <c r="M12" s="8"/>
      <c r="N12" s="8"/>
      <c r="O12" s="31"/>
      <c r="P12" s="30"/>
      <c r="Q12" s="31"/>
      <c r="R12" s="95"/>
      <c r="S12" s="32"/>
      <c r="T12" s="202">
        <f t="shared" si="6"/>
        <v>0</v>
      </c>
      <c r="U12" s="8"/>
      <c r="V12" s="8"/>
      <c r="W12" s="8"/>
      <c r="X12" s="8"/>
      <c r="Y12" s="8"/>
      <c r="Z12" s="8"/>
    </row>
    <row r="13" spans="2:26" x14ac:dyDescent="0.25">
      <c r="B13" s="33" t="s">
        <v>47</v>
      </c>
      <c r="C13" s="29"/>
      <c r="D13" s="30"/>
      <c r="E13" s="8"/>
      <c r="F13" s="8"/>
      <c r="G13" s="31"/>
      <c r="H13" s="30"/>
      <c r="I13" s="8"/>
      <c r="J13" s="8"/>
      <c r="K13" s="31"/>
      <c r="L13" s="30"/>
      <c r="M13" s="8"/>
      <c r="N13" s="8"/>
      <c r="O13" s="31"/>
      <c r="P13" s="30"/>
      <c r="Q13" s="31"/>
      <c r="R13" s="95"/>
      <c r="S13" s="32"/>
      <c r="T13" s="202">
        <f t="shared" si="6"/>
        <v>0</v>
      </c>
      <c r="U13" s="8"/>
      <c r="V13" s="8"/>
      <c r="W13" s="8"/>
      <c r="X13" s="8"/>
      <c r="Y13" s="8"/>
      <c r="Z13" s="8"/>
    </row>
    <row r="14" spans="2:26" x14ac:dyDescent="0.25">
      <c r="B14" s="33" t="s">
        <v>48</v>
      </c>
      <c r="C14" s="29"/>
      <c r="D14" s="30"/>
      <c r="E14" s="8"/>
      <c r="F14" s="8"/>
      <c r="G14" s="31"/>
      <c r="H14" s="30"/>
      <c r="I14" s="8"/>
      <c r="J14" s="8"/>
      <c r="K14" s="31"/>
      <c r="L14" s="30"/>
      <c r="M14" s="8"/>
      <c r="N14" s="8"/>
      <c r="O14" s="31"/>
      <c r="P14" s="30"/>
      <c r="Q14" s="31"/>
      <c r="R14" s="95"/>
      <c r="S14" s="32"/>
      <c r="T14" s="202">
        <f t="shared" si="6"/>
        <v>0</v>
      </c>
      <c r="U14" s="8"/>
      <c r="V14" s="8"/>
      <c r="W14" s="8"/>
      <c r="X14" s="8"/>
      <c r="Y14" s="8"/>
      <c r="Z14" s="8"/>
    </row>
    <row r="15" spans="2:26" x14ac:dyDescent="0.25">
      <c r="B15" s="33" t="s">
        <v>49</v>
      </c>
      <c r="C15" s="29"/>
      <c r="D15" s="30"/>
      <c r="E15" s="8"/>
      <c r="F15" s="8"/>
      <c r="G15" s="31"/>
      <c r="H15" s="30"/>
      <c r="I15" s="8"/>
      <c r="J15" s="8"/>
      <c r="K15" s="31"/>
      <c r="L15" s="30"/>
      <c r="M15" s="8"/>
      <c r="N15" s="8"/>
      <c r="O15" s="31"/>
      <c r="P15" s="30"/>
      <c r="Q15" s="31"/>
      <c r="R15" s="95"/>
      <c r="S15" s="32"/>
      <c r="T15" s="202">
        <f t="shared" si="6"/>
        <v>0</v>
      </c>
      <c r="U15" s="8"/>
      <c r="V15" s="8"/>
      <c r="W15" s="8"/>
      <c r="X15" s="8"/>
      <c r="Y15" s="8"/>
      <c r="Z15" s="8"/>
    </row>
    <row r="16" spans="2:26" x14ac:dyDescent="0.25">
      <c r="B16" s="33" t="s">
        <v>50</v>
      </c>
      <c r="C16" s="29"/>
      <c r="D16" s="30"/>
      <c r="E16" s="8"/>
      <c r="F16" s="8"/>
      <c r="G16" s="31"/>
      <c r="H16" s="30"/>
      <c r="I16" s="8"/>
      <c r="J16" s="8"/>
      <c r="K16" s="31"/>
      <c r="L16" s="30"/>
      <c r="M16" s="8"/>
      <c r="N16" s="8"/>
      <c r="O16" s="31"/>
      <c r="P16" s="30"/>
      <c r="Q16" s="31"/>
      <c r="R16" s="95"/>
      <c r="S16" s="32"/>
      <c r="T16" s="202">
        <f t="shared" si="6"/>
        <v>0</v>
      </c>
      <c r="U16" s="8"/>
      <c r="V16" s="8"/>
      <c r="W16" s="8"/>
      <c r="X16" s="8"/>
      <c r="Y16" s="8"/>
      <c r="Z16" s="8"/>
    </row>
    <row r="17" spans="2:26" x14ac:dyDescent="0.25">
      <c r="B17" s="34" t="s">
        <v>4</v>
      </c>
      <c r="C17" s="35">
        <f>C6-C7</f>
        <v>0</v>
      </c>
      <c r="D17" s="36">
        <f>D6-D7</f>
        <v>0</v>
      </c>
      <c r="E17" s="11">
        <f t="shared" ref="E17:Q17" si="7">E6-E7</f>
        <v>0</v>
      </c>
      <c r="F17" s="11">
        <f t="shared" si="7"/>
        <v>0</v>
      </c>
      <c r="G17" s="37">
        <f t="shared" si="7"/>
        <v>0</v>
      </c>
      <c r="H17" s="36">
        <f t="shared" si="7"/>
        <v>0</v>
      </c>
      <c r="I17" s="11">
        <f t="shared" si="7"/>
        <v>0</v>
      </c>
      <c r="J17" s="11">
        <f t="shared" si="7"/>
        <v>0</v>
      </c>
      <c r="K17" s="37">
        <f t="shared" si="7"/>
        <v>0</v>
      </c>
      <c r="L17" s="36">
        <f t="shared" si="7"/>
        <v>0</v>
      </c>
      <c r="M17" s="11">
        <f t="shared" si="7"/>
        <v>0</v>
      </c>
      <c r="N17" s="11">
        <f t="shared" si="7"/>
        <v>0</v>
      </c>
      <c r="O17" s="37">
        <f t="shared" si="7"/>
        <v>0</v>
      </c>
      <c r="P17" s="36">
        <f t="shared" si="7"/>
        <v>0</v>
      </c>
      <c r="Q17" s="37">
        <f t="shared" si="7"/>
        <v>0</v>
      </c>
      <c r="R17" s="95"/>
      <c r="S17" s="38"/>
      <c r="T17" s="202">
        <f t="shared" ref="T17" si="8">T6-T7</f>
        <v>0</v>
      </c>
      <c r="U17" s="11">
        <f t="shared" ref="U17:Z17" si="9">U6-U7</f>
        <v>0</v>
      </c>
      <c r="V17" s="11">
        <f t="shared" si="9"/>
        <v>0</v>
      </c>
      <c r="W17" s="11">
        <f t="shared" si="9"/>
        <v>0</v>
      </c>
      <c r="X17" s="11">
        <f t="shared" si="9"/>
        <v>0</v>
      </c>
      <c r="Y17" s="11">
        <f t="shared" si="9"/>
        <v>0</v>
      </c>
      <c r="Z17" s="11">
        <f t="shared" si="9"/>
        <v>0</v>
      </c>
    </row>
    <row r="18" spans="2:26" x14ac:dyDescent="0.25">
      <c r="B18" s="34" t="s">
        <v>5</v>
      </c>
      <c r="C18" s="35">
        <f>C19-C20</f>
        <v>0</v>
      </c>
      <c r="D18" s="36">
        <f>D19-D20</f>
        <v>0</v>
      </c>
      <c r="E18" s="11">
        <f t="shared" ref="E18:Q18" si="10">E19-E20</f>
        <v>0</v>
      </c>
      <c r="F18" s="11">
        <f t="shared" si="10"/>
        <v>0</v>
      </c>
      <c r="G18" s="37">
        <f t="shared" si="10"/>
        <v>0</v>
      </c>
      <c r="H18" s="36">
        <f t="shared" si="10"/>
        <v>0</v>
      </c>
      <c r="I18" s="11">
        <f t="shared" si="10"/>
        <v>0</v>
      </c>
      <c r="J18" s="11">
        <f t="shared" si="10"/>
        <v>0</v>
      </c>
      <c r="K18" s="37">
        <f t="shared" si="10"/>
        <v>0</v>
      </c>
      <c r="L18" s="36">
        <f t="shared" si="10"/>
        <v>0</v>
      </c>
      <c r="M18" s="11">
        <f t="shared" si="10"/>
        <v>0</v>
      </c>
      <c r="N18" s="11">
        <f t="shared" si="10"/>
        <v>0</v>
      </c>
      <c r="O18" s="37">
        <f t="shared" si="10"/>
        <v>0</v>
      </c>
      <c r="P18" s="36">
        <f t="shared" si="10"/>
        <v>0</v>
      </c>
      <c r="Q18" s="37">
        <f t="shared" si="10"/>
        <v>0</v>
      </c>
      <c r="R18" s="95"/>
      <c r="S18" s="38"/>
      <c r="T18" s="202">
        <f t="shared" ref="T18" si="11">T19-T20</f>
        <v>0</v>
      </c>
      <c r="U18" s="11">
        <f t="shared" ref="U18:Z18" si="12">U19-U20</f>
        <v>0</v>
      </c>
      <c r="V18" s="11">
        <f t="shared" si="12"/>
        <v>0</v>
      </c>
      <c r="W18" s="11">
        <f t="shared" si="12"/>
        <v>0</v>
      </c>
      <c r="X18" s="11">
        <f t="shared" si="12"/>
        <v>0</v>
      </c>
      <c r="Y18" s="11">
        <f t="shared" si="12"/>
        <v>0</v>
      </c>
      <c r="Z18" s="11">
        <f t="shared" si="12"/>
        <v>0</v>
      </c>
    </row>
    <row r="19" spans="2:26" x14ac:dyDescent="0.25">
      <c r="B19" s="33" t="s">
        <v>39</v>
      </c>
      <c r="C19" s="29"/>
      <c r="D19" s="30"/>
      <c r="E19" s="8"/>
      <c r="F19" s="8"/>
      <c r="G19" s="31"/>
      <c r="H19" s="30"/>
      <c r="I19" s="8"/>
      <c r="J19" s="8"/>
      <c r="K19" s="31"/>
      <c r="L19" s="30"/>
      <c r="M19" s="8"/>
      <c r="N19" s="8"/>
      <c r="O19" s="31"/>
      <c r="P19" s="30"/>
      <c r="Q19" s="31"/>
      <c r="R19" s="95"/>
      <c r="S19" s="32"/>
      <c r="T19" s="202">
        <f>SUM(L19:O19)</f>
        <v>0</v>
      </c>
      <c r="U19" s="8"/>
      <c r="V19" s="8"/>
      <c r="W19" s="8"/>
      <c r="X19" s="8"/>
      <c r="Y19" s="8"/>
      <c r="Z19" s="8"/>
    </row>
    <row r="20" spans="2:26" x14ac:dyDescent="0.25">
      <c r="B20" s="33" t="s">
        <v>42</v>
      </c>
      <c r="C20" s="29"/>
      <c r="D20" s="30"/>
      <c r="E20" s="8"/>
      <c r="F20" s="8"/>
      <c r="G20" s="31"/>
      <c r="H20" s="30"/>
      <c r="I20" s="8"/>
      <c r="J20" s="8"/>
      <c r="K20" s="31"/>
      <c r="L20" s="30"/>
      <c r="M20" s="8"/>
      <c r="N20" s="8"/>
      <c r="O20" s="31"/>
      <c r="P20" s="30"/>
      <c r="Q20" s="31"/>
      <c r="R20" s="95"/>
      <c r="S20" s="32"/>
      <c r="T20" s="202">
        <f>SUM(L20:O20)</f>
        <v>0</v>
      </c>
      <c r="U20" s="8"/>
      <c r="V20" s="8"/>
      <c r="W20" s="8"/>
      <c r="X20" s="8"/>
      <c r="Y20" s="8"/>
      <c r="Z20" s="8"/>
    </row>
    <row r="21" spans="2:26" x14ac:dyDescent="0.25">
      <c r="B21" s="34" t="s">
        <v>6</v>
      </c>
      <c r="C21" s="35">
        <f>C22-C23</f>
        <v>0</v>
      </c>
      <c r="D21" s="36">
        <f>D22-D23</f>
        <v>0</v>
      </c>
      <c r="E21" s="11">
        <f t="shared" ref="E21:Q21" si="13">E22-E23</f>
        <v>0</v>
      </c>
      <c r="F21" s="11">
        <f t="shared" si="13"/>
        <v>0</v>
      </c>
      <c r="G21" s="37">
        <f t="shared" si="13"/>
        <v>0</v>
      </c>
      <c r="H21" s="36">
        <f t="shared" si="13"/>
        <v>0</v>
      </c>
      <c r="I21" s="11">
        <f t="shared" si="13"/>
        <v>0</v>
      </c>
      <c r="J21" s="11">
        <f t="shared" si="13"/>
        <v>0</v>
      </c>
      <c r="K21" s="37">
        <f t="shared" si="13"/>
        <v>0</v>
      </c>
      <c r="L21" s="36">
        <f t="shared" si="13"/>
        <v>0</v>
      </c>
      <c r="M21" s="11">
        <f t="shared" si="13"/>
        <v>0</v>
      </c>
      <c r="N21" s="11">
        <f t="shared" si="13"/>
        <v>0</v>
      </c>
      <c r="O21" s="37">
        <f>O22-O23</f>
        <v>0</v>
      </c>
      <c r="P21" s="36">
        <f t="shared" si="13"/>
        <v>0</v>
      </c>
      <c r="Q21" s="37">
        <f t="shared" si="13"/>
        <v>0</v>
      </c>
      <c r="R21" s="95"/>
      <c r="S21" s="38"/>
      <c r="T21" s="202">
        <f>T22-T23</f>
        <v>0</v>
      </c>
      <c r="U21" s="11">
        <f t="shared" ref="U21:Z21" si="14">U22-U23</f>
        <v>0</v>
      </c>
      <c r="V21" s="11">
        <f t="shared" si="14"/>
        <v>0</v>
      </c>
      <c r="W21" s="11">
        <f t="shared" si="14"/>
        <v>0</v>
      </c>
      <c r="X21" s="11">
        <f t="shared" si="14"/>
        <v>0</v>
      </c>
      <c r="Y21" s="11">
        <f t="shared" si="14"/>
        <v>0</v>
      </c>
      <c r="Z21" s="11">
        <f t="shared" si="14"/>
        <v>0</v>
      </c>
    </row>
    <row r="22" spans="2:26" x14ac:dyDescent="0.25">
      <c r="B22" s="33" t="s">
        <v>40</v>
      </c>
      <c r="C22" s="29"/>
      <c r="D22" s="30"/>
      <c r="E22" s="8"/>
      <c r="F22" s="8"/>
      <c r="G22" s="31"/>
      <c r="H22" s="30"/>
      <c r="I22" s="8"/>
      <c r="J22" s="8"/>
      <c r="K22" s="31"/>
      <c r="L22" s="30"/>
      <c r="M22" s="8"/>
      <c r="N22" s="8"/>
      <c r="O22" s="31"/>
      <c r="P22" s="30"/>
      <c r="Q22" s="31"/>
      <c r="R22" s="95"/>
      <c r="S22" s="32"/>
      <c r="T22" s="202">
        <f>SUM(L22:O22)</f>
        <v>0</v>
      </c>
      <c r="U22" s="8"/>
      <c r="V22" s="8"/>
      <c r="W22" s="8"/>
      <c r="X22" s="8"/>
      <c r="Y22" s="8"/>
      <c r="Z22" s="8"/>
    </row>
    <row r="23" spans="2:26" x14ac:dyDescent="0.25">
      <c r="B23" s="33" t="s">
        <v>41</v>
      </c>
      <c r="C23" s="29"/>
      <c r="D23" s="30"/>
      <c r="E23" s="8"/>
      <c r="F23" s="8"/>
      <c r="G23" s="31"/>
      <c r="H23" s="30"/>
      <c r="I23" s="8"/>
      <c r="J23" s="8"/>
      <c r="K23" s="31"/>
      <c r="L23" s="30"/>
      <c r="M23" s="8"/>
      <c r="N23" s="8"/>
      <c r="O23" s="31"/>
      <c r="P23" s="30"/>
      <c r="Q23" s="31"/>
      <c r="R23" s="95"/>
      <c r="S23" s="32"/>
      <c r="T23" s="202">
        <f>SUM(L23:O23)</f>
        <v>0</v>
      </c>
      <c r="U23" s="8"/>
      <c r="V23" s="8"/>
      <c r="W23" s="8"/>
      <c r="X23" s="8"/>
      <c r="Y23" s="8"/>
      <c r="Z23" s="8"/>
    </row>
    <row r="24" spans="2:26" x14ac:dyDescent="0.25">
      <c r="B24" s="34" t="s">
        <v>7</v>
      </c>
      <c r="C24" s="35">
        <f>C17+C18+C21</f>
        <v>0</v>
      </c>
      <c r="D24" s="36">
        <f>D17+D18+D21</f>
        <v>0</v>
      </c>
      <c r="E24" s="11">
        <f t="shared" ref="E24:Q24" si="15">E17+E18+E21</f>
        <v>0</v>
      </c>
      <c r="F24" s="11">
        <f t="shared" si="15"/>
        <v>0</v>
      </c>
      <c r="G24" s="37">
        <f t="shared" si="15"/>
        <v>0</v>
      </c>
      <c r="H24" s="36">
        <f t="shared" si="15"/>
        <v>0</v>
      </c>
      <c r="I24" s="11">
        <f t="shared" si="15"/>
        <v>0</v>
      </c>
      <c r="J24" s="11">
        <f t="shared" si="15"/>
        <v>0</v>
      </c>
      <c r="K24" s="37">
        <f t="shared" si="15"/>
        <v>0</v>
      </c>
      <c r="L24" s="36">
        <f t="shared" si="15"/>
        <v>0</v>
      </c>
      <c r="M24" s="11">
        <f t="shared" si="15"/>
        <v>0</v>
      </c>
      <c r="N24" s="11">
        <f t="shared" si="15"/>
        <v>0</v>
      </c>
      <c r="O24" s="37">
        <f t="shared" si="15"/>
        <v>0</v>
      </c>
      <c r="P24" s="36">
        <f t="shared" si="15"/>
        <v>0</v>
      </c>
      <c r="Q24" s="37">
        <f t="shared" si="15"/>
        <v>0</v>
      </c>
      <c r="R24" s="95"/>
      <c r="S24" s="38"/>
      <c r="T24" s="202">
        <f>T17+T18+T21</f>
        <v>0</v>
      </c>
      <c r="U24" s="11">
        <f t="shared" ref="U24:Z24" si="16">U17+U18+U21</f>
        <v>0</v>
      </c>
      <c r="V24" s="11">
        <f t="shared" si="16"/>
        <v>0</v>
      </c>
      <c r="W24" s="11">
        <f t="shared" si="16"/>
        <v>0</v>
      </c>
      <c r="X24" s="11">
        <f t="shared" si="16"/>
        <v>0</v>
      </c>
      <c r="Y24" s="11">
        <f t="shared" si="16"/>
        <v>0</v>
      </c>
      <c r="Z24" s="11">
        <f t="shared" si="16"/>
        <v>0</v>
      </c>
    </row>
    <row r="25" spans="2:26" x14ac:dyDescent="0.25">
      <c r="B25" s="33" t="s">
        <v>8</v>
      </c>
      <c r="C25" s="29"/>
      <c r="D25" s="30"/>
      <c r="E25" s="8"/>
      <c r="F25" s="8"/>
      <c r="G25" s="31"/>
      <c r="H25" s="30"/>
      <c r="I25" s="8"/>
      <c r="J25" s="8"/>
      <c r="K25" s="31"/>
      <c r="L25" s="30"/>
      <c r="M25" s="8"/>
      <c r="N25" s="8"/>
      <c r="O25" s="31"/>
      <c r="P25" s="30"/>
      <c r="Q25" s="31"/>
      <c r="R25" s="95"/>
      <c r="S25" s="32"/>
      <c r="T25" s="202">
        <f>SUM(L25:O25)</f>
        <v>0</v>
      </c>
      <c r="U25" s="8"/>
      <c r="V25" s="8"/>
      <c r="W25" s="8"/>
      <c r="X25" s="8"/>
      <c r="Y25" s="8"/>
      <c r="Z25" s="8"/>
    </row>
    <row r="26" spans="2:26" x14ac:dyDescent="0.25">
      <c r="B26" s="33" t="s">
        <v>9</v>
      </c>
      <c r="C26" s="29"/>
      <c r="D26" s="30"/>
      <c r="E26" s="8"/>
      <c r="F26" s="8"/>
      <c r="G26" s="31"/>
      <c r="H26" s="30"/>
      <c r="I26" s="8"/>
      <c r="J26" s="8"/>
      <c r="K26" s="31"/>
      <c r="L26" s="30"/>
      <c r="M26" s="8"/>
      <c r="N26" s="8"/>
      <c r="O26" s="31"/>
      <c r="P26" s="30"/>
      <c r="Q26" s="31"/>
      <c r="R26" s="95"/>
      <c r="S26" s="32"/>
      <c r="T26" s="202">
        <f>SUM(L26:O26)</f>
        <v>0</v>
      </c>
      <c r="U26" s="8"/>
      <c r="V26" s="8"/>
      <c r="W26" s="8"/>
      <c r="X26" s="8"/>
      <c r="Y26" s="8"/>
      <c r="Z26" s="8"/>
    </row>
    <row r="27" spans="2:26" x14ac:dyDescent="0.25">
      <c r="B27" s="34" t="s">
        <v>10</v>
      </c>
      <c r="C27" s="35">
        <f>C24+C25+C26</f>
        <v>0</v>
      </c>
      <c r="D27" s="36">
        <f>D24+D25+D26</f>
        <v>0</v>
      </c>
      <c r="E27" s="11">
        <f t="shared" ref="E27:Q27" si="17">E24+E25+E26</f>
        <v>0</v>
      </c>
      <c r="F27" s="11">
        <f t="shared" si="17"/>
        <v>0</v>
      </c>
      <c r="G27" s="37">
        <f t="shared" si="17"/>
        <v>0</v>
      </c>
      <c r="H27" s="36">
        <f t="shared" si="17"/>
        <v>0</v>
      </c>
      <c r="I27" s="11">
        <f t="shared" si="17"/>
        <v>0</v>
      </c>
      <c r="J27" s="11">
        <f t="shared" si="17"/>
        <v>0</v>
      </c>
      <c r="K27" s="37">
        <f t="shared" si="17"/>
        <v>0</v>
      </c>
      <c r="L27" s="36">
        <f t="shared" si="17"/>
        <v>0</v>
      </c>
      <c r="M27" s="11">
        <f t="shared" si="17"/>
        <v>0</v>
      </c>
      <c r="N27" s="11">
        <f t="shared" si="17"/>
        <v>0</v>
      </c>
      <c r="O27" s="37">
        <f t="shared" si="17"/>
        <v>0</v>
      </c>
      <c r="P27" s="36">
        <f t="shared" si="17"/>
        <v>0</v>
      </c>
      <c r="Q27" s="37">
        <f t="shared" si="17"/>
        <v>0</v>
      </c>
      <c r="R27" s="95"/>
      <c r="S27" s="38"/>
      <c r="T27" s="202">
        <f>T24+T25+T26</f>
        <v>0</v>
      </c>
      <c r="U27" s="11">
        <f t="shared" ref="U27:Z27" si="18">U24+U25+U26</f>
        <v>0</v>
      </c>
      <c r="V27" s="11">
        <f t="shared" si="18"/>
        <v>0</v>
      </c>
      <c r="W27" s="11">
        <f t="shared" si="18"/>
        <v>0</v>
      </c>
      <c r="X27" s="11">
        <f t="shared" si="18"/>
        <v>0</v>
      </c>
      <c r="Y27" s="11">
        <f t="shared" si="18"/>
        <v>0</v>
      </c>
      <c r="Z27" s="11">
        <f t="shared" si="18"/>
        <v>0</v>
      </c>
    </row>
    <row r="28" spans="2:26" x14ac:dyDescent="0.25">
      <c r="B28" s="33" t="s">
        <v>11</v>
      </c>
      <c r="C28" s="29"/>
      <c r="D28" s="30"/>
      <c r="E28" s="8"/>
      <c r="F28" s="8"/>
      <c r="G28" s="31"/>
      <c r="H28" s="30"/>
      <c r="I28" s="8"/>
      <c r="J28" s="8"/>
      <c r="K28" s="31"/>
      <c r="L28" s="30"/>
      <c r="M28" s="8"/>
      <c r="N28" s="8"/>
      <c r="O28" s="31"/>
      <c r="P28" s="30"/>
      <c r="Q28" s="31"/>
      <c r="R28" s="95"/>
      <c r="S28" s="32"/>
      <c r="T28" s="202">
        <f>SUM(L28:O28)</f>
        <v>0</v>
      </c>
      <c r="U28" s="8"/>
      <c r="V28" s="8"/>
      <c r="W28" s="8"/>
      <c r="X28" s="8"/>
      <c r="Y28" s="8"/>
      <c r="Z28" s="8"/>
    </row>
    <row r="29" spans="2:26" ht="15" customHeight="1" thickBot="1" x14ac:dyDescent="0.3">
      <c r="B29" s="39" t="s">
        <v>12</v>
      </c>
      <c r="C29" s="40">
        <f>C27-C28</f>
        <v>0</v>
      </c>
      <c r="D29" s="41">
        <f>D27-D28</f>
        <v>0</v>
      </c>
      <c r="E29" s="42">
        <f t="shared" ref="E29:Q29" si="19">E27-E28</f>
        <v>0</v>
      </c>
      <c r="F29" s="42">
        <f t="shared" si="19"/>
        <v>0</v>
      </c>
      <c r="G29" s="43">
        <f t="shared" si="19"/>
        <v>0</v>
      </c>
      <c r="H29" s="41">
        <f t="shared" si="19"/>
        <v>0</v>
      </c>
      <c r="I29" s="42">
        <f t="shared" si="19"/>
        <v>0</v>
      </c>
      <c r="J29" s="42">
        <f t="shared" si="19"/>
        <v>0</v>
      </c>
      <c r="K29" s="43">
        <f t="shared" si="19"/>
        <v>0</v>
      </c>
      <c r="L29" s="41">
        <f t="shared" si="19"/>
        <v>0</v>
      </c>
      <c r="M29" s="42">
        <f t="shared" si="19"/>
        <v>0</v>
      </c>
      <c r="N29" s="42">
        <f t="shared" si="19"/>
        <v>0</v>
      </c>
      <c r="O29" s="43">
        <f t="shared" si="19"/>
        <v>0</v>
      </c>
      <c r="P29" s="41">
        <f t="shared" si="19"/>
        <v>0</v>
      </c>
      <c r="Q29" s="43">
        <f t="shared" si="19"/>
        <v>0</v>
      </c>
      <c r="R29" s="109"/>
      <c r="S29" s="38"/>
      <c r="T29" s="202">
        <f t="shared" ref="T29" si="20">T27-T28</f>
        <v>0</v>
      </c>
      <c r="U29" s="11">
        <f t="shared" ref="U29:Z29" si="21">U27-U28</f>
        <v>0</v>
      </c>
      <c r="V29" s="11">
        <f t="shared" si="21"/>
        <v>0</v>
      </c>
      <c r="W29" s="11">
        <f t="shared" si="21"/>
        <v>0</v>
      </c>
      <c r="X29" s="11">
        <f t="shared" si="21"/>
        <v>0</v>
      </c>
      <c r="Y29" s="11">
        <f t="shared" si="21"/>
        <v>0</v>
      </c>
      <c r="Z29" s="11">
        <f t="shared" si="21"/>
        <v>0</v>
      </c>
    </row>
    <row r="30" spans="2:26" ht="15.75" thickBot="1" x14ac:dyDescent="0.3">
      <c r="P30"/>
      <c r="R30" s="25" t="s">
        <v>52</v>
      </c>
    </row>
    <row r="31" spans="2:26" ht="15" customHeight="1" thickBot="1" x14ac:dyDescent="0.3">
      <c r="B31" s="3"/>
      <c r="C31" s="5"/>
      <c r="D31" s="158">
        <v>2020</v>
      </c>
      <c r="E31" s="159"/>
      <c r="F31" s="159"/>
      <c r="G31" s="159"/>
      <c r="H31" s="158">
        <v>2021</v>
      </c>
      <c r="I31" s="159"/>
      <c r="J31" s="159"/>
      <c r="K31" s="160"/>
      <c r="L31" s="158">
        <v>2022</v>
      </c>
      <c r="M31" s="159"/>
      <c r="N31" s="159"/>
      <c r="O31" s="160"/>
      <c r="P31" s="96"/>
      <c r="Q31" s="97"/>
      <c r="R31" s="110" t="s">
        <v>76</v>
      </c>
      <c r="S31" s="152" t="s">
        <v>58</v>
      </c>
      <c r="T31" s="150" t="str">
        <f>T2</f>
        <v>2022**</v>
      </c>
      <c r="U31" s="150" t="str">
        <f>U2</f>
        <v>2023**</v>
      </c>
      <c r="V31" s="150" t="str">
        <f t="shared" ref="V31:Z31" si="22">V2</f>
        <v>2024**</v>
      </c>
      <c r="W31" s="150" t="str">
        <f t="shared" si="22"/>
        <v>2025**</v>
      </c>
      <c r="X31" s="150" t="str">
        <f t="shared" si="22"/>
        <v>2026**</v>
      </c>
      <c r="Y31" s="150" t="str">
        <f t="shared" si="22"/>
        <v>2027**</v>
      </c>
      <c r="Z31" s="150" t="str">
        <f t="shared" si="22"/>
        <v>2028**</v>
      </c>
    </row>
    <row r="32" spans="2:26" ht="15" customHeight="1" thickBot="1" x14ac:dyDescent="0.3">
      <c r="B32" s="2" t="s">
        <v>32</v>
      </c>
      <c r="C32" s="44"/>
      <c r="D32" s="45" t="s">
        <v>34</v>
      </c>
      <c r="E32" s="46" t="s">
        <v>35</v>
      </c>
      <c r="F32" s="46" t="s">
        <v>36</v>
      </c>
      <c r="G32" s="47" t="s">
        <v>37</v>
      </c>
      <c r="H32" s="45" t="s">
        <v>34</v>
      </c>
      <c r="I32" s="46" t="s">
        <v>35</v>
      </c>
      <c r="J32" s="46" t="s">
        <v>36</v>
      </c>
      <c r="K32" s="47" t="s">
        <v>37</v>
      </c>
      <c r="L32" s="45" t="s">
        <v>34</v>
      </c>
      <c r="M32" s="46" t="s">
        <v>35</v>
      </c>
      <c r="N32" s="46" t="s">
        <v>36</v>
      </c>
      <c r="O32" s="47" t="s">
        <v>37</v>
      </c>
      <c r="P32" s="45" t="s">
        <v>34</v>
      </c>
      <c r="Q32" s="47" t="s">
        <v>35</v>
      </c>
      <c r="R32" s="111"/>
      <c r="S32" s="153"/>
      <c r="T32" s="151"/>
      <c r="U32" s="151"/>
      <c r="V32" s="151"/>
      <c r="W32" s="151"/>
      <c r="X32" s="151"/>
      <c r="Y32" s="151"/>
      <c r="Z32" s="151"/>
    </row>
    <row r="33" spans="2:26" ht="15" customHeight="1" x14ac:dyDescent="0.25">
      <c r="B33" s="112" t="s">
        <v>13</v>
      </c>
      <c r="C33" s="113"/>
      <c r="D33" s="48">
        <f>D34+D35</f>
        <v>0</v>
      </c>
      <c r="E33" s="49">
        <f t="shared" ref="E33:K33" si="23">E34+E35</f>
        <v>0</v>
      </c>
      <c r="F33" s="49">
        <f t="shared" si="23"/>
        <v>0</v>
      </c>
      <c r="G33" s="50">
        <f t="shared" si="23"/>
        <v>0</v>
      </c>
      <c r="H33" s="48">
        <f t="shared" si="23"/>
        <v>0</v>
      </c>
      <c r="I33" s="49">
        <f t="shared" si="23"/>
        <v>0</v>
      </c>
      <c r="J33" s="49">
        <f t="shared" si="23"/>
        <v>0</v>
      </c>
      <c r="K33" s="50">
        <f t="shared" si="23"/>
        <v>0</v>
      </c>
      <c r="L33" s="48">
        <f>L34+L35</f>
        <v>0</v>
      </c>
      <c r="M33" s="49">
        <f t="shared" ref="M33:N33" si="24">M34+M35</f>
        <v>0</v>
      </c>
      <c r="N33" s="49">
        <f t="shared" si="24"/>
        <v>0</v>
      </c>
      <c r="O33" s="50">
        <f>O34+O35</f>
        <v>0</v>
      </c>
      <c r="P33" s="48">
        <f>P34+P35</f>
        <v>0</v>
      </c>
      <c r="Q33" s="50">
        <f t="shared" ref="Q33" si="25">Q34+Q35</f>
        <v>0</v>
      </c>
      <c r="R33" s="111"/>
      <c r="S33" s="114" t="s">
        <v>55</v>
      </c>
      <c r="T33" s="15">
        <f>T34+T35+T36</f>
        <v>0</v>
      </c>
      <c r="U33" s="15">
        <f>U34+U35+U36</f>
        <v>0</v>
      </c>
      <c r="V33" s="13">
        <f t="shared" ref="V33:Z33" si="26">V34+V35+V36</f>
        <v>0</v>
      </c>
      <c r="W33" s="13">
        <f t="shared" si="26"/>
        <v>0</v>
      </c>
      <c r="X33" s="13">
        <f t="shared" si="26"/>
        <v>0</v>
      </c>
      <c r="Y33" s="13">
        <f t="shared" si="26"/>
        <v>0</v>
      </c>
      <c r="Z33" s="13">
        <f t="shared" si="26"/>
        <v>0</v>
      </c>
    </row>
    <row r="34" spans="2:26" ht="15" customHeight="1" x14ac:dyDescent="0.25">
      <c r="B34" s="33" t="s">
        <v>14</v>
      </c>
      <c r="C34" s="115"/>
      <c r="D34" s="51">
        <f>D29</f>
        <v>0</v>
      </c>
      <c r="E34" s="10">
        <f>E29-D29</f>
        <v>0</v>
      </c>
      <c r="F34" s="10">
        <f t="shared" ref="F34" si="27">F29-E29</f>
        <v>0</v>
      </c>
      <c r="G34" s="52">
        <f>G29-F29</f>
        <v>0</v>
      </c>
      <c r="H34" s="51">
        <f>H29</f>
        <v>0</v>
      </c>
      <c r="I34" s="10">
        <f>I29-H29</f>
        <v>0</v>
      </c>
      <c r="J34" s="10">
        <f t="shared" ref="J34:K34" si="28">J29-I29</f>
        <v>0</v>
      </c>
      <c r="K34" s="52">
        <f t="shared" si="28"/>
        <v>0</v>
      </c>
      <c r="L34" s="51">
        <f>L29</f>
        <v>0</v>
      </c>
      <c r="M34" s="10">
        <f>M29-L29</f>
        <v>0</v>
      </c>
      <c r="N34" s="10">
        <f t="shared" ref="N34:O34" si="29">N29-M29</f>
        <v>0</v>
      </c>
      <c r="O34" s="52">
        <f t="shared" si="29"/>
        <v>0</v>
      </c>
      <c r="P34" s="51">
        <f>P29</f>
        <v>0</v>
      </c>
      <c r="Q34" s="52">
        <f>Q29-P29</f>
        <v>0</v>
      </c>
      <c r="R34" s="111"/>
      <c r="S34" s="116" t="s">
        <v>54</v>
      </c>
      <c r="T34" s="16">
        <f>T27</f>
        <v>0</v>
      </c>
      <c r="U34" s="16">
        <f>U27</f>
        <v>0</v>
      </c>
      <c r="V34" s="10">
        <f t="shared" ref="V34:Y34" si="30">V27</f>
        <v>0</v>
      </c>
      <c r="W34" s="10">
        <f t="shared" si="30"/>
        <v>0</v>
      </c>
      <c r="X34" s="10">
        <f>X27</f>
        <v>0</v>
      </c>
      <c r="Y34" s="10">
        <f t="shared" si="30"/>
        <v>0</v>
      </c>
      <c r="Z34" s="10">
        <f>Z27</f>
        <v>0</v>
      </c>
    </row>
    <row r="35" spans="2:26" ht="15" customHeight="1" thickBot="1" x14ac:dyDescent="0.3">
      <c r="B35" s="117" t="s">
        <v>15</v>
      </c>
      <c r="C35" s="118"/>
      <c r="D35" s="53">
        <f>D8</f>
        <v>0</v>
      </c>
      <c r="E35" s="54">
        <f>E8-D8</f>
        <v>0</v>
      </c>
      <c r="F35" s="54">
        <f t="shared" ref="F35:G35" si="31">F8-E8</f>
        <v>0</v>
      </c>
      <c r="G35" s="55">
        <f t="shared" si="31"/>
        <v>0</v>
      </c>
      <c r="H35" s="53">
        <f>H8</f>
        <v>0</v>
      </c>
      <c r="I35" s="54">
        <f>I8-H8</f>
        <v>0</v>
      </c>
      <c r="J35" s="54">
        <f t="shared" ref="J35:K35" si="32">J8-I8</f>
        <v>0</v>
      </c>
      <c r="K35" s="55">
        <f t="shared" si="32"/>
        <v>0</v>
      </c>
      <c r="L35" s="53">
        <f>L8</f>
        <v>0</v>
      </c>
      <c r="M35" s="54">
        <f>M8-L8</f>
        <v>0</v>
      </c>
      <c r="N35" s="54">
        <f t="shared" ref="N35:O35" si="33">N8-M8</f>
        <v>0</v>
      </c>
      <c r="O35" s="55">
        <f t="shared" si="33"/>
        <v>0</v>
      </c>
      <c r="P35" s="53">
        <f>P8</f>
        <v>0</v>
      </c>
      <c r="Q35" s="55">
        <f>Q8-P8</f>
        <v>0</v>
      </c>
      <c r="R35" s="95"/>
      <c r="S35" s="116" t="s">
        <v>15</v>
      </c>
      <c r="T35" s="16">
        <f>T8</f>
        <v>0</v>
      </c>
      <c r="U35" s="16">
        <f t="shared" ref="U35:Z35" si="34">U8</f>
        <v>0</v>
      </c>
      <c r="V35" s="10">
        <f t="shared" si="34"/>
        <v>0</v>
      </c>
      <c r="W35" s="10">
        <f t="shared" si="34"/>
        <v>0</v>
      </c>
      <c r="X35" s="10">
        <f t="shared" si="34"/>
        <v>0</v>
      </c>
      <c r="Y35" s="10">
        <f t="shared" si="34"/>
        <v>0</v>
      </c>
      <c r="Z35" s="10">
        <f t="shared" si="34"/>
        <v>0</v>
      </c>
    </row>
    <row r="36" spans="2:26" ht="15" customHeight="1" x14ac:dyDescent="0.25">
      <c r="B36" s="112" t="s">
        <v>16</v>
      </c>
      <c r="C36" s="119"/>
      <c r="D36" s="48">
        <f>D37+D38+D39</f>
        <v>0</v>
      </c>
      <c r="E36" s="49">
        <f t="shared" ref="E36:Q36" si="35">E37+E38+E39</f>
        <v>0</v>
      </c>
      <c r="F36" s="49">
        <f t="shared" si="35"/>
        <v>0</v>
      </c>
      <c r="G36" s="50">
        <f t="shared" si="35"/>
        <v>0</v>
      </c>
      <c r="H36" s="48">
        <f t="shared" si="35"/>
        <v>0</v>
      </c>
      <c r="I36" s="49">
        <f t="shared" si="35"/>
        <v>0</v>
      </c>
      <c r="J36" s="49">
        <f t="shared" si="35"/>
        <v>0</v>
      </c>
      <c r="K36" s="50">
        <f t="shared" si="35"/>
        <v>0</v>
      </c>
      <c r="L36" s="48">
        <f t="shared" si="35"/>
        <v>0</v>
      </c>
      <c r="M36" s="49">
        <f t="shared" si="35"/>
        <v>0</v>
      </c>
      <c r="N36" s="49">
        <f t="shared" si="35"/>
        <v>0</v>
      </c>
      <c r="O36" s="50">
        <f t="shared" si="35"/>
        <v>0</v>
      </c>
      <c r="P36" s="48">
        <f t="shared" si="35"/>
        <v>0</v>
      </c>
      <c r="Q36" s="50">
        <f t="shared" si="35"/>
        <v>0</v>
      </c>
      <c r="R36" s="95"/>
      <c r="S36" s="120" t="s">
        <v>56</v>
      </c>
      <c r="T36" s="17">
        <f>T23</f>
        <v>0</v>
      </c>
      <c r="U36" s="17">
        <f>U23</f>
        <v>0</v>
      </c>
      <c r="V36" s="9">
        <f t="shared" ref="V36:Z36" si="36">V23</f>
        <v>0</v>
      </c>
      <c r="W36" s="9">
        <f>W23</f>
        <v>0</v>
      </c>
      <c r="X36" s="9">
        <f t="shared" si="36"/>
        <v>0</v>
      </c>
      <c r="Y36" s="9">
        <f t="shared" si="36"/>
        <v>0</v>
      </c>
      <c r="Z36" s="9">
        <f t="shared" si="36"/>
        <v>0</v>
      </c>
    </row>
    <row r="37" spans="2:26" ht="15" customHeight="1" x14ac:dyDescent="0.25">
      <c r="B37" s="33" t="s">
        <v>17</v>
      </c>
      <c r="C37" s="121"/>
      <c r="D37" s="30"/>
      <c r="E37" s="8"/>
      <c r="F37" s="8"/>
      <c r="G37" s="31"/>
      <c r="H37" s="30"/>
      <c r="I37" s="8"/>
      <c r="J37" s="8"/>
      <c r="K37" s="31"/>
      <c r="L37" s="30"/>
      <c r="M37" s="8"/>
      <c r="N37" s="8"/>
      <c r="O37" s="31"/>
      <c r="P37" s="30"/>
      <c r="Q37" s="31"/>
      <c r="R37" s="95"/>
      <c r="S37" s="116" t="s">
        <v>60</v>
      </c>
      <c r="T37" s="56">
        <f>H61+H63+H65+H67+H69+H71+H73+H75</f>
        <v>0</v>
      </c>
      <c r="U37" s="56">
        <f>I61+I63+I65+I67+I69+I71+I73+I75</f>
        <v>0</v>
      </c>
      <c r="V37" s="56">
        <f>J61+J63+J65+J67+J69+J71+J73+J75</f>
        <v>0</v>
      </c>
      <c r="W37" s="56">
        <f>K61+K63+K65+K67+K69+K71+K73+K75</f>
        <v>0</v>
      </c>
      <c r="X37" s="56">
        <f>L61+L63+L65+L67+L69+L71+L73+L75</f>
        <v>0</v>
      </c>
      <c r="Y37" s="56">
        <f>M61+M63+M65+M67+M69+M71+M73+M75</f>
        <v>0</v>
      </c>
      <c r="Z37" s="56">
        <f>N61+N63+N65+N67+N69+N71+N73+N75</f>
        <v>0</v>
      </c>
    </row>
    <row r="38" spans="2:26" ht="15" customHeight="1" x14ac:dyDescent="0.25">
      <c r="B38" s="33" t="s">
        <v>18</v>
      </c>
      <c r="C38" s="121"/>
      <c r="D38" s="30"/>
      <c r="E38" s="8"/>
      <c r="F38" s="8"/>
      <c r="G38" s="31"/>
      <c r="H38" s="30"/>
      <c r="I38" s="8"/>
      <c r="J38" s="8"/>
      <c r="K38" s="31"/>
      <c r="L38" s="30"/>
      <c r="M38" s="8"/>
      <c r="N38" s="8"/>
      <c r="O38" s="31"/>
      <c r="P38" s="30"/>
      <c r="Q38" s="31"/>
      <c r="R38" s="95"/>
      <c r="S38" s="122" t="s">
        <v>59</v>
      </c>
      <c r="T38" s="56">
        <f>H62+H64+H66+H68+H70+H72+H74+H76</f>
        <v>0</v>
      </c>
      <c r="U38" s="56">
        <f>I62+I64+I66+I68+I70+I72+I74+I76</f>
        <v>0</v>
      </c>
      <c r="V38" s="56">
        <f>J62+J64+J66+J68+J70+J72+J74+J76</f>
        <v>0</v>
      </c>
      <c r="W38" s="56">
        <f t="shared" ref="U38:Z38" si="37">K62+K64+K66+K68+K70+K72+K74+K76</f>
        <v>0</v>
      </c>
      <c r="X38" s="56">
        <f t="shared" si="37"/>
        <v>0</v>
      </c>
      <c r="Y38" s="56">
        <f t="shared" si="37"/>
        <v>0</v>
      </c>
      <c r="Z38" s="56">
        <f>N62+N64+N66+N68+N70+N72+N74+N76</f>
        <v>0</v>
      </c>
    </row>
    <row r="39" spans="2:26" ht="15" customHeight="1" thickBot="1" x14ac:dyDescent="0.3">
      <c r="B39" s="117" t="s">
        <v>19</v>
      </c>
      <c r="C39" s="118"/>
      <c r="D39" s="57"/>
      <c r="E39" s="58"/>
      <c r="F39" s="58"/>
      <c r="G39" s="59"/>
      <c r="H39" s="57"/>
      <c r="I39" s="58"/>
      <c r="J39" s="58"/>
      <c r="K39" s="59"/>
      <c r="L39" s="57"/>
      <c r="M39" s="58"/>
      <c r="N39" s="58"/>
      <c r="O39" s="59"/>
      <c r="P39" s="57"/>
      <c r="Q39" s="59"/>
      <c r="R39" s="95"/>
      <c r="S39" s="123" t="s">
        <v>57</v>
      </c>
      <c r="T39" s="18" t="e">
        <f>T33/(T37+T38)</f>
        <v>#DIV/0!</v>
      </c>
      <c r="U39" s="18" t="e">
        <f t="shared" ref="U39:Z39" si="38">U33/(U37+U38)</f>
        <v>#DIV/0!</v>
      </c>
      <c r="V39" s="18" t="e">
        <f t="shared" si="38"/>
        <v>#DIV/0!</v>
      </c>
      <c r="W39" s="18" t="e">
        <f t="shared" si="38"/>
        <v>#DIV/0!</v>
      </c>
      <c r="X39" s="18" t="e">
        <f t="shared" si="38"/>
        <v>#DIV/0!</v>
      </c>
      <c r="Y39" s="18" t="e">
        <f t="shared" si="38"/>
        <v>#DIV/0!</v>
      </c>
      <c r="Z39" s="18" t="e">
        <f t="shared" si="38"/>
        <v>#DIV/0!</v>
      </c>
    </row>
    <row r="40" spans="2:26" ht="15" customHeight="1" x14ac:dyDescent="0.25">
      <c r="B40" s="112" t="s">
        <v>20</v>
      </c>
      <c r="C40" s="119"/>
      <c r="D40" s="48">
        <f>SUM(D41:D44)</f>
        <v>0</v>
      </c>
      <c r="E40" s="49">
        <f t="shared" ref="E40:Q40" si="39">SUM(E41:E44)</f>
        <v>0</v>
      </c>
      <c r="F40" s="49">
        <f t="shared" si="39"/>
        <v>0</v>
      </c>
      <c r="G40" s="50">
        <f t="shared" si="39"/>
        <v>0</v>
      </c>
      <c r="H40" s="48">
        <f t="shared" si="39"/>
        <v>0</v>
      </c>
      <c r="I40" s="49">
        <f t="shared" si="39"/>
        <v>0</v>
      </c>
      <c r="J40" s="49">
        <f t="shared" si="39"/>
        <v>0</v>
      </c>
      <c r="K40" s="50">
        <f t="shared" si="39"/>
        <v>0</v>
      </c>
      <c r="L40" s="48">
        <f t="shared" si="39"/>
        <v>0</v>
      </c>
      <c r="M40" s="49">
        <f t="shared" si="39"/>
        <v>0</v>
      </c>
      <c r="N40" s="49">
        <f t="shared" si="39"/>
        <v>0</v>
      </c>
      <c r="O40" s="50">
        <f>SUM(O41:O44)</f>
        <v>0</v>
      </c>
      <c r="P40" s="48">
        <f t="shared" si="39"/>
        <v>0</v>
      </c>
      <c r="Q40" s="50">
        <f t="shared" si="39"/>
        <v>0</v>
      </c>
      <c r="R40" s="95"/>
      <c r="S40" s="32" t="s">
        <v>61</v>
      </c>
      <c r="T40" s="60">
        <f t="shared" ref="T40" si="40">T33-(T37+T38)</f>
        <v>0</v>
      </c>
      <c r="U40" s="60">
        <f t="shared" ref="U40:Z40" si="41">U33-(U37+U38)</f>
        <v>0</v>
      </c>
      <c r="V40" s="60">
        <f t="shared" si="41"/>
        <v>0</v>
      </c>
      <c r="W40" s="60">
        <f t="shared" si="41"/>
        <v>0</v>
      </c>
      <c r="X40" s="60">
        <f t="shared" si="41"/>
        <v>0</v>
      </c>
      <c r="Y40" s="60">
        <f t="shared" si="41"/>
        <v>0</v>
      </c>
      <c r="Z40" s="60">
        <f t="shared" si="41"/>
        <v>0</v>
      </c>
    </row>
    <row r="41" spans="2:26" ht="15" customHeight="1" x14ac:dyDescent="0.25">
      <c r="B41" s="33" t="s">
        <v>21</v>
      </c>
      <c r="C41" s="121"/>
      <c r="D41" s="30"/>
      <c r="E41" s="8"/>
      <c r="F41" s="8"/>
      <c r="G41" s="31"/>
      <c r="H41" s="30"/>
      <c r="I41" s="8"/>
      <c r="J41" s="8"/>
      <c r="K41" s="31"/>
      <c r="L41" s="30"/>
      <c r="M41" s="8"/>
      <c r="N41" s="8"/>
      <c r="O41" s="31"/>
      <c r="P41" s="30"/>
      <c r="Q41" s="31"/>
      <c r="R41" s="95"/>
    </row>
    <row r="42" spans="2:26" ht="15" customHeight="1" x14ac:dyDescent="0.25">
      <c r="B42" s="33" t="s">
        <v>22</v>
      </c>
      <c r="C42" s="121"/>
      <c r="D42" s="30"/>
      <c r="E42" s="8"/>
      <c r="F42" s="8"/>
      <c r="G42" s="31"/>
      <c r="H42" s="30"/>
      <c r="I42" s="8"/>
      <c r="J42" s="8"/>
      <c r="K42" s="31"/>
      <c r="L42" s="30"/>
      <c r="M42" s="8"/>
      <c r="N42" s="8"/>
      <c r="O42" s="31"/>
      <c r="P42" s="30"/>
      <c r="Q42" s="31"/>
      <c r="R42" s="95"/>
      <c r="S42" s="32"/>
      <c r="T42" s="32"/>
    </row>
    <row r="43" spans="2:26" x14ac:dyDescent="0.25">
      <c r="B43" s="33" t="s">
        <v>90</v>
      </c>
      <c r="C43" s="121"/>
      <c r="D43" s="30"/>
      <c r="E43" s="8"/>
      <c r="F43" s="8"/>
      <c r="G43" s="31"/>
      <c r="H43" s="30"/>
      <c r="I43" s="8"/>
      <c r="J43" s="8"/>
      <c r="K43" s="31"/>
      <c r="L43" s="30"/>
      <c r="M43" s="8"/>
      <c r="N43" s="8"/>
      <c r="O43" s="31"/>
      <c r="P43" s="30"/>
      <c r="Q43" s="31"/>
      <c r="R43" s="95"/>
      <c r="S43" s="32"/>
      <c r="T43" s="32"/>
    </row>
    <row r="44" spans="2:26" ht="15" customHeight="1" thickBot="1" x14ac:dyDescent="0.3">
      <c r="B44" s="117" t="s">
        <v>23</v>
      </c>
      <c r="C44" s="118"/>
      <c r="D44" s="57"/>
      <c r="E44" s="58"/>
      <c r="F44" s="58"/>
      <c r="G44" s="59"/>
      <c r="H44" s="57"/>
      <c r="I44" s="58"/>
      <c r="J44" s="58"/>
      <c r="K44" s="59"/>
      <c r="L44" s="57"/>
      <c r="M44" s="58"/>
      <c r="N44" s="58"/>
      <c r="O44" s="59"/>
      <c r="P44" s="57"/>
      <c r="Q44" s="59"/>
      <c r="R44" s="95"/>
      <c r="S44" s="32"/>
      <c r="T44" s="32"/>
    </row>
    <row r="45" spans="2:26" ht="15" customHeight="1" thickBot="1" x14ac:dyDescent="0.3">
      <c r="B45" s="124" t="s">
        <v>24</v>
      </c>
      <c r="C45" s="125"/>
      <c r="D45" s="61">
        <f>D33+D36+D40</f>
        <v>0</v>
      </c>
      <c r="E45" s="62">
        <f>E33+E36+E40</f>
        <v>0</v>
      </c>
      <c r="F45" s="62">
        <f>F33+F36+F40</f>
        <v>0</v>
      </c>
      <c r="G45" s="63">
        <f>G33+G36+G40</f>
        <v>0</v>
      </c>
      <c r="H45" s="61">
        <f t="shared" ref="H45:Q45" si="42">H33+H36+H40</f>
        <v>0</v>
      </c>
      <c r="I45" s="62">
        <f t="shared" si="42"/>
        <v>0</v>
      </c>
      <c r="J45" s="62">
        <f t="shared" si="42"/>
        <v>0</v>
      </c>
      <c r="K45" s="63">
        <f t="shared" si="42"/>
        <v>0</v>
      </c>
      <c r="L45" s="61">
        <f t="shared" si="42"/>
        <v>0</v>
      </c>
      <c r="M45" s="62">
        <f t="shared" si="42"/>
        <v>0</v>
      </c>
      <c r="N45" s="62">
        <f t="shared" si="42"/>
        <v>0</v>
      </c>
      <c r="O45" s="63">
        <f t="shared" si="42"/>
        <v>0</v>
      </c>
      <c r="P45" s="61">
        <f t="shared" si="42"/>
        <v>0</v>
      </c>
      <c r="Q45" s="63">
        <f t="shared" si="42"/>
        <v>0</v>
      </c>
      <c r="R45" s="95"/>
      <c r="S45" s="64"/>
      <c r="T45" s="64"/>
    </row>
    <row r="46" spans="2:26" x14ac:dyDescent="0.25">
      <c r="B46" s="126" t="s">
        <v>25</v>
      </c>
      <c r="C46" s="127"/>
      <c r="D46" s="65">
        <f>D47+D48+D49</f>
        <v>0</v>
      </c>
      <c r="E46" s="66">
        <f t="shared" ref="E46:Q46" si="43">E47+E48+E49</f>
        <v>0</v>
      </c>
      <c r="F46" s="66">
        <f t="shared" si="43"/>
        <v>0</v>
      </c>
      <c r="G46" s="67">
        <f t="shared" si="43"/>
        <v>0</v>
      </c>
      <c r="H46" s="65">
        <f t="shared" si="43"/>
        <v>0</v>
      </c>
      <c r="I46" s="66">
        <f t="shared" si="43"/>
        <v>0</v>
      </c>
      <c r="J46" s="66">
        <f t="shared" si="43"/>
        <v>0</v>
      </c>
      <c r="K46" s="67">
        <f t="shared" si="43"/>
        <v>0</v>
      </c>
      <c r="L46" s="65">
        <f t="shared" si="43"/>
        <v>0</v>
      </c>
      <c r="M46" s="66">
        <f t="shared" si="43"/>
        <v>0</v>
      </c>
      <c r="N46" s="66">
        <f t="shared" si="43"/>
        <v>0</v>
      </c>
      <c r="O46" s="67">
        <f t="shared" si="43"/>
        <v>0</v>
      </c>
      <c r="P46" s="65">
        <f t="shared" si="43"/>
        <v>0</v>
      </c>
      <c r="Q46" s="67">
        <f t="shared" si="43"/>
        <v>0</v>
      </c>
      <c r="R46" s="95"/>
      <c r="S46" s="64"/>
      <c r="T46" s="64"/>
    </row>
    <row r="47" spans="2:26" x14ac:dyDescent="0.25">
      <c r="B47" s="33" t="s">
        <v>26</v>
      </c>
      <c r="C47" s="121"/>
      <c r="D47" s="30"/>
      <c r="E47" s="8"/>
      <c r="F47" s="8"/>
      <c r="G47" s="31"/>
      <c r="H47" s="30"/>
      <c r="I47" s="8"/>
      <c r="J47" s="8"/>
      <c r="K47" s="31"/>
      <c r="L47" s="30"/>
      <c r="M47" s="8"/>
      <c r="N47" s="8"/>
      <c r="O47" s="31"/>
      <c r="P47" s="30"/>
      <c r="Q47" s="31"/>
      <c r="R47" s="95"/>
    </row>
    <row r="48" spans="2:26" x14ac:dyDescent="0.25">
      <c r="B48" s="33" t="s">
        <v>27</v>
      </c>
      <c r="C48" s="121"/>
      <c r="D48" s="30"/>
      <c r="E48" s="8"/>
      <c r="F48" s="8"/>
      <c r="G48" s="31"/>
      <c r="H48" s="30"/>
      <c r="I48" s="8"/>
      <c r="J48" s="8"/>
      <c r="K48" s="31"/>
      <c r="L48" s="30"/>
      <c r="M48" s="8"/>
      <c r="N48" s="8"/>
      <c r="O48" s="31"/>
      <c r="P48" s="30"/>
      <c r="Q48" s="31"/>
      <c r="R48" s="95"/>
    </row>
    <row r="49" spans="2:20" x14ac:dyDescent="0.25">
      <c r="B49" s="128" t="s">
        <v>28</v>
      </c>
      <c r="C49" s="119"/>
      <c r="D49" s="68">
        <f>SUM(D50:D52)</f>
        <v>0</v>
      </c>
      <c r="E49" s="9">
        <f t="shared" ref="E49:Q49" si="44">SUM(E50:E52)</f>
        <v>0</v>
      </c>
      <c r="F49" s="9">
        <f t="shared" si="44"/>
        <v>0</v>
      </c>
      <c r="G49" s="69">
        <f t="shared" si="44"/>
        <v>0</v>
      </c>
      <c r="H49" s="68">
        <f t="shared" si="44"/>
        <v>0</v>
      </c>
      <c r="I49" s="9">
        <f t="shared" si="44"/>
        <v>0</v>
      </c>
      <c r="J49" s="9">
        <f t="shared" si="44"/>
        <v>0</v>
      </c>
      <c r="K49" s="69">
        <f t="shared" si="44"/>
        <v>0</v>
      </c>
      <c r="L49" s="68">
        <f t="shared" si="44"/>
        <v>0</v>
      </c>
      <c r="M49" s="9">
        <f t="shared" si="44"/>
        <v>0</v>
      </c>
      <c r="N49" s="9">
        <f t="shared" si="44"/>
        <v>0</v>
      </c>
      <c r="O49" s="69">
        <f t="shared" si="44"/>
        <v>0</v>
      </c>
      <c r="P49" s="68">
        <f t="shared" si="44"/>
        <v>0</v>
      </c>
      <c r="Q49" s="69">
        <f t="shared" si="44"/>
        <v>0</v>
      </c>
      <c r="R49" s="95"/>
      <c r="S49" s="70"/>
      <c r="T49" s="70"/>
    </row>
    <row r="50" spans="2:20" x14ac:dyDescent="0.25">
      <c r="B50" s="33" t="s">
        <v>29</v>
      </c>
      <c r="C50" s="121"/>
      <c r="D50" s="30"/>
      <c r="E50" s="8"/>
      <c r="F50" s="8"/>
      <c r="G50" s="31"/>
      <c r="H50" s="30"/>
      <c r="I50" s="8"/>
      <c r="J50" s="8"/>
      <c r="K50" s="31"/>
      <c r="L50" s="30"/>
      <c r="M50" s="8"/>
      <c r="N50" s="8"/>
      <c r="O50" s="31"/>
      <c r="P50" s="30"/>
      <c r="Q50" s="31"/>
      <c r="R50" s="95"/>
      <c r="S50" s="32"/>
      <c r="T50" s="32"/>
    </row>
    <row r="51" spans="2:20" x14ac:dyDescent="0.25">
      <c r="B51" s="33" t="s">
        <v>30</v>
      </c>
      <c r="C51" s="121"/>
      <c r="D51" s="30"/>
      <c r="E51" s="8"/>
      <c r="F51" s="8"/>
      <c r="G51" s="31"/>
      <c r="H51" s="30"/>
      <c r="I51" s="8"/>
      <c r="J51" s="8"/>
      <c r="K51" s="31"/>
      <c r="L51" s="30"/>
      <c r="M51" s="8"/>
      <c r="N51" s="8"/>
      <c r="O51" s="31"/>
      <c r="P51" s="30"/>
      <c r="Q51" s="31"/>
      <c r="R51" s="95"/>
      <c r="S51" s="32"/>
      <c r="T51" s="32"/>
    </row>
    <row r="52" spans="2:20" ht="15" customHeight="1" thickBot="1" x14ac:dyDescent="0.3">
      <c r="B52" s="117" t="s">
        <v>91</v>
      </c>
      <c r="C52" s="118"/>
      <c r="D52" s="57"/>
      <c r="E52" s="58"/>
      <c r="F52" s="58"/>
      <c r="G52" s="59"/>
      <c r="H52" s="57"/>
      <c r="I52" s="58"/>
      <c r="J52" s="58"/>
      <c r="K52" s="59"/>
      <c r="L52" s="57"/>
      <c r="M52" s="58"/>
      <c r="N52" s="58"/>
      <c r="O52" s="59"/>
      <c r="P52" s="57"/>
      <c r="Q52" s="59"/>
      <c r="R52" s="95"/>
      <c r="S52" s="32"/>
      <c r="T52" s="32"/>
    </row>
    <row r="53" spans="2:20" ht="15" customHeight="1" thickBot="1" x14ac:dyDescent="0.3">
      <c r="B53" s="129" t="s">
        <v>31</v>
      </c>
      <c r="C53" s="130"/>
      <c r="D53" s="71">
        <f>D45+D46</f>
        <v>0</v>
      </c>
      <c r="E53" s="72">
        <f>E45+E46</f>
        <v>0</v>
      </c>
      <c r="F53" s="72">
        <f t="shared" ref="F53:Q53" si="45">F45+F46</f>
        <v>0</v>
      </c>
      <c r="G53" s="73">
        <f t="shared" si="45"/>
        <v>0</v>
      </c>
      <c r="H53" s="71">
        <f t="shared" si="45"/>
        <v>0</v>
      </c>
      <c r="I53" s="72">
        <f t="shared" si="45"/>
        <v>0</v>
      </c>
      <c r="J53" s="72">
        <f t="shared" si="45"/>
        <v>0</v>
      </c>
      <c r="K53" s="73">
        <f t="shared" si="45"/>
        <v>0</v>
      </c>
      <c r="L53" s="71">
        <f t="shared" si="45"/>
        <v>0</v>
      </c>
      <c r="M53" s="72">
        <f t="shared" si="45"/>
        <v>0</v>
      </c>
      <c r="N53" s="72">
        <f t="shared" si="45"/>
        <v>0</v>
      </c>
      <c r="O53" s="73">
        <f t="shared" si="45"/>
        <v>0</v>
      </c>
      <c r="P53" s="71">
        <f t="shared" si="45"/>
        <v>0</v>
      </c>
      <c r="Q53" s="73">
        <f t="shared" si="45"/>
        <v>0</v>
      </c>
      <c r="R53" s="95"/>
      <c r="S53" s="64"/>
      <c r="T53" s="64"/>
    </row>
    <row r="54" spans="2:20" x14ac:dyDescent="0.25">
      <c r="B54" s="28" t="s">
        <v>88</v>
      </c>
      <c r="C54" s="121"/>
      <c r="D54" s="131"/>
      <c r="E54" s="132"/>
      <c r="F54" s="132"/>
      <c r="G54" s="133"/>
      <c r="H54" s="134">
        <f>G55</f>
        <v>0</v>
      </c>
      <c r="I54" s="74">
        <f>H55</f>
        <v>0</v>
      </c>
      <c r="J54" s="74">
        <f t="shared" ref="J54:Q54" si="46">I55</f>
        <v>0</v>
      </c>
      <c r="K54" s="75">
        <f>J55</f>
        <v>0</v>
      </c>
      <c r="L54" s="76">
        <f t="shared" si="46"/>
        <v>0</v>
      </c>
      <c r="M54" s="74">
        <f t="shared" si="46"/>
        <v>0</v>
      </c>
      <c r="N54" s="74">
        <f t="shared" si="46"/>
        <v>0</v>
      </c>
      <c r="O54" s="75">
        <f t="shared" si="46"/>
        <v>0</v>
      </c>
      <c r="P54" s="76">
        <f t="shared" si="46"/>
        <v>0</v>
      </c>
      <c r="Q54" s="75">
        <f t="shared" si="46"/>
        <v>0</v>
      </c>
      <c r="R54" s="95"/>
      <c r="S54" s="38"/>
      <c r="T54" s="38"/>
    </row>
    <row r="55" spans="2:20" ht="25.5" customHeight="1" thickBot="1" x14ac:dyDescent="0.3">
      <c r="B55" s="135" t="s">
        <v>89</v>
      </c>
      <c r="C55" s="118"/>
      <c r="D55" s="136"/>
      <c r="E55" s="137"/>
      <c r="F55" s="137"/>
      <c r="G55" s="138"/>
      <c r="H55" s="53">
        <f>H54+H53</f>
        <v>0</v>
      </c>
      <c r="I55" s="54">
        <f>I54+I53</f>
        <v>0</v>
      </c>
      <c r="J55" s="54">
        <f>J54+J53</f>
        <v>0</v>
      </c>
      <c r="K55" s="55">
        <f>K54+K53</f>
        <v>0</v>
      </c>
      <c r="L55" s="53">
        <f>L54+L53</f>
        <v>0</v>
      </c>
      <c r="M55" s="54">
        <f t="shared" ref="M55:O55" si="47">M54+M53</f>
        <v>0</v>
      </c>
      <c r="N55" s="54">
        <f t="shared" si="47"/>
        <v>0</v>
      </c>
      <c r="O55" s="55">
        <f t="shared" si="47"/>
        <v>0</v>
      </c>
      <c r="P55" s="53">
        <f>P54+P53</f>
        <v>0</v>
      </c>
      <c r="Q55" s="55">
        <f t="shared" ref="Q55" si="48">Q54+Q53</f>
        <v>0</v>
      </c>
      <c r="R55" s="95"/>
      <c r="S55" s="38"/>
      <c r="T55" s="38"/>
    </row>
    <row r="56" spans="2:20" x14ac:dyDescent="0.25">
      <c r="B56" s="77" t="s">
        <v>77</v>
      </c>
      <c r="P56"/>
    </row>
    <row r="57" spans="2:20" ht="15.75" thickBot="1" x14ac:dyDescent="0.3">
      <c r="P57"/>
    </row>
    <row r="58" spans="2:20" x14ac:dyDescent="0.25">
      <c r="B58" s="167" t="s">
        <v>78</v>
      </c>
      <c r="C58" s="169" t="s">
        <v>79</v>
      </c>
      <c r="D58" s="172" t="s">
        <v>80</v>
      </c>
      <c r="E58" s="175" t="s">
        <v>81</v>
      </c>
      <c r="F58" s="178" t="s">
        <v>82</v>
      </c>
      <c r="G58" s="181"/>
      <c r="H58" s="184" t="s">
        <v>83</v>
      </c>
      <c r="I58" s="185"/>
      <c r="J58" s="185"/>
      <c r="K58" s="185"/>
      <c r="L58" s="185"/>
      <c r="M58" s="185"/>
      <c r="N58" s="186"/>
      <c r="P58"/>
    </row>
    <row r="59" spans="2:20" x14ac:dyDescent="0.25">
      <c r="B59" s="168"/>
      <c r="C59" s="170"/>
      <c r="D59" s="173"/>
      <c r="E59" s="176"/>
      <c r="F59" s="179"/>
      <c r="G59" s="182"/>
      <c r="H59" s="187" t="s">
        <v>62</v>
      </c>
      <c r="I59" s="189" t="s">
        <v>63</v>
      </c>
      <c r="J59" s="191" t="s">
        <v>64</v>
      </c>
      <c r="K59" s="189" t="s">
        <v>65</v>
      </c>
      <c r="L59" s="189" t="s">
        <v>66</v>
      </c>
      <c r="M59" s="189" t="s">
        <v>67</v>
      </c>
      <c r="N59" s="195" t="s">
        <v>84</v>
      </c>
      <c r="P59" s="193"/>
      <c r="Q59" s="193"/>
    </row>
    <row r="60" spans="2:20" ht="15.75" thickBot="1" x14ac:dyDescent="0.3">
      <c r="B60" s="78" t="s">
        <v>85</v>
      </c>
      <c r="C60" s="171"/>
      <c r="D60" s="174"/>
      <c r="E60" s="177"/>
      <c r="F60" s="180"/>
      <c r="G60" s="183"/>
      <c r="H60" s="188"/>
      <c r="I60" s="190"/>
      <c r="J60" s="192"/>
      <c r="K60" s="190"/>
      <c r="L60" s="190"/>
      <c r="M60" s="190"/>
      <c r="N60" s="196"/>
      <c r="P60" s="193"/>
      <c r="Q60" s="193"/>
    </row>
    <row r="61" spans="2:20" x14ac:dyDescent="0.25">
      <c r="B61" s="79"/>
      <c r="C61" s="80"/>
      <c r="D61" s="80"/>
      <c r="E61" s="80"/>
      <c r="F61" s="80"/>
      <c r="G61" s="81" t="s">
        <v>86</v>
      </c>
      <c r="H61" s="80"/>
      <c r="I61" s="80"/>
      <c r="J61" s="80"/>
      <c r="K61" s="80"/>
      <c r="L61" s="80"/>
      <c r="M61" s="80"/>
      <c r="N61" s="82"/>
      <c r="P61" s="140"/>
      <c r="Q61" s="140"/>
    </row>
    <row r="62" spans="2:20" x14ac:dyDescent="0.25">
      <c r="B62" s="83"/>
      <c r="C62" s="84"/>
      <c r="D62" s="84"/>
      <c r="E62" s="84"/>
      <c r="F62" s="84"/>
      <c r="G62" s="85" t="s">
        <v>87</v>
      </c>
      <c r="H62" s="84"/>
      <c r="I62" s="84"/>
      <c r="J62" s="84"/>
      <c r="K62" s="84"/>
      <c r="L62" s="84"/>
      <c r="M62" s="84"/>
      <c r="N62" s="86"/>
      <c r="P62" s="140"/>
      <c r="Q62" s="140"/>
    </row>
    <row r="63" spans="2:20" x14ac:dyDescent="0.25">
      <c r="B63" s="83"/>
      <c r="C63" s="84"/>
      <c r="D63" s="84"/>
      <c r="E63" s="84"/>
      <c r="F63" s="84"/>
      <c r="G63" s="85" t="s">
        <v>86</v>
      </c>
      <c r="H63" s="84"/>
      <c r="I63" s="84"/>
      <c r="J63" s="84"/>
      <c r="K63" s="84"/>
      <c r="L63" s="84"/>
      <c r="M63" s="84"/>
      <c r="N63" s="86"/>
      <c r="P63" s="140"/>
      <c r="Q63" s="140"/>
    </row>
    <row r="64" spans="2:20" x14ac:dyDescent="0.25">
      <c r="B64" s="83"/>
      <c r="C64" s="84"/>
      <c r="D64" s="84"/>
      <c r="E64" s="84"/>
      <c r="F64" s="84"/>
      <c r="G64" s="85" t="s">
        <v>87</v>
      </c>
      <c r="H64" s="84"/>
      <c r="I64" s="84"/>
      <c r="J64" s="84"/>
      <c r="K64" s="84"/>
      <c r="L64" s="84"/>
      <c r="M64" s="84"/>
      <c r="N64" s="86"/>
      <c r="P64" s="140"/>
      <c r="Q64" s="140"/>
    </row>
    <row r="65" spans="2:17" x14ac:dyDescent="0.25">
      <c r="B65" s="83"/>
      <c r="C65" s="84"/>
      <c r="D65" s="84"/>
      <c r="E65" s="84"/>
      <c r="F65" s="84"/>
      <c r="G65" s="85" t="s">
        <v>86</v>
      </c>
      <c r="H65" s="84"/>
      <c r="I65" s="84"/>
      <c r="J65" s="84"/>
      <c r="K65" s="84"/>
      <c r="L65" s="84"/>
      <c r="M65" s="84"/>
      <c r="N65" s="86"/>
      <c r="P65" s="140"/>
      <c r="Q65" s="140"/>
    </row>
    <row r="66" spans="2:17" x14ac:dyDescent="0.25">
      <c r="B66" s="83"/>
      <c r="C66" s="84"/>
      <c r="D66" s="84"/>
      <c r="E66" s="84"/>
      <c r="F66" s="84"/>
      <c r="G66" s="85" t="s">
        <v>87</v>
      </c>
      <c r="H66" s="84"/>
      <c r="I66" s="84"/>
      <c r="J66" s="84"/>
      <c r="K66" s="84"/>
      <c r="L66" s="84"/>
      <c r="M66" s="84"/>
      <c r="N66" s="86"/>
      <c r="P66" s="140"/>
      <c r="Q66" s="140"/>
    </row>
    <row r="67" spans="2:17" x14ac:dyDescent="0.25">
      <c r="B67" s="83"/>
      <c r="C67" s="84"/>
      <c r="D67" s="84"/>
      <c r="E67" s="84"/>
      <c r="F67" s="84"/>
      <c r="G67" s="85" t="s">
        <v>86</v>
      </c>
      <c r="H67" s="84"/>
      <c r="I67" s="84"/>
      <c r="J67" s="84"/>
      <c r="K67" s="84"/>
      <c r="L67" s="84"/>
      <c r="M67" s="84"/>
      <c r="N67" s="86"/>
      <c r="P67" s="140"/>
      <c r="Q67" s="140"/>
    </row>
    <row r="68" spans="2:17" x14ac:dyDescent="0.25">
      <c r="B68" s="83"/>
      <c r="C68" s="84"/>
      <c r="D68" s="84"/>
      <c r="E68" s="84"/>
      <c r="F68" s="84"/>
      <c r="G68" s="85" t="s">
        <v>87</v>
      </c>
      <c r="H68" s="84"/>
      <c r="I68" s="84"/>
      <c r="J68" s="84"/>
      <c r="K68" s="84"/>
      <c r="L68" s="84"/>
      <c r="M68" s="84"/>
      <c r="N68" s="86"/>
      <c r="P68" s="140"/>
      <c r="Q68" s="140"/>
    </row>
    <row r="69" spans="2:17" x14ac:dyDescent="0.25">
      <c r="B69" s="83"/>
      <c r="C69" s="84"/>
      <c r="D69" s="84"/>
      <c r="E69" s="84"/>
      <c r="F69" s="84"/>
      <c r="G69" s="85" t="s">
        <v>86</v>
      </c>
      <c r="H69" s="84"/>
      <c r="I69" s="84"/>
      <c r="J69" s="84"/>
      <c r="K69" s="84"/>
      <c r="L69" s="84"/>
      <c r="M69" s="84"/>
      <c r="N69" s="86"/>
      <c r="P69" s="140"/>
      <c r="Q69" s="140"/>
    </row>
    <row r="70" spans="2:17" x14ac:dyDescent="0.25">
      <c r="B70" s="83"/>
      <c r="C70" s="84"/>
      <c r="D70" s="84"/>
      <c r="E70" s="84"/>
      <c r="F70" s="84"/>
      <c r="G70" s="85" t="s">
        <v>87</v>
      </c>
      <c r="H70" s="84"/>
      <c r="I70" s="84"/>
      <c r="J70" s="84"/>
      <c r="K70" s="84"/>
      <c r="L70" s="84"/>
      <c r="M70" s="84"/>
      <c r="N70" s="86"/>
      <c r="P70" s="140"/>
      <c r="Q70" s="140"/>
    </row>
    <row r="71" spans="2:17" x14ac:dyDescent="0.25">
      <c r="B71" s="83"/>
      <c r="C71" s="84"/>
      <c r="D71" s="84"/>
      <c r="E71" s="84"/>
      <c r="F71" s="84"/>
      <c r="G71" s="85" t="s">
        <v>86</v>
      </c>
      <c r="H71" s="84"/>
      <c r="I71" s="84"/>
      <c r="J71" s="84"/>
      <c r="K71" s="84"/>
      <c r="L71" s="84"/>
      <c r="M71" s="84"/>
      <c r="N71" s="86"/>
      <c r="P71" s="140"/>
      <c r="Q71" s="140"/>
    </row>
    <row r="72" spans="2:17" x14ac:dyDescent="0.25">
      <c r="B72" s="83"/>
      <c r="C72" s="84"/>
      <c r="D72" s="84"/>
      <c r="E72" s="84"/>
      <c r="F72" s="84"/>
      <c r="G72" s="85" t="s">
        <v>87</v>
      </c>
      <c r="H72" s="84"/>
      <c r="I72" s="84"/>
      <c r="J72" s="84"/>
      <c r="K72" s="84"/>
      <c r="L72" s="84"/>
      <c r="M72" s="84"/>
      <c r="N72" s="86"/>
      <c r="P72" s="140"/>
      <c r="Q72" s="140"/>
    </row>
    <row r="73" spans="2:17" x14ac:dyDescent="0.25">
      <c r="B73" s="83"/>
      <c r="C73" s="84"/>
      <c r="D73" s="84"/>
      <c r="E73" s="84"/>
      <c r="F73" s="84"/>
      <c r="G73" s="85" t="s">
        <v>86</v>
      </c>
      <c r="H73" s="84"/>
      <c r="I73" s="84"/>
      <c r="J73" s="84"/>
      <c r="K73" s="84"/>
      <c r="L73" s="84"/>
      <c r="M73" s="84"/>
      <c r="N73" s="86"/>
      <c r="P73" s="140"/>
      <c r="Q73" s="140"/>
    </row>
    <row r="74" spans="2:17" x14ac:dyDescent="0.25">
      <c r="B74" s="83"/>
      <c r="C74" s="84"/>
      <c r="D74" s="84"/>
      <c r="E74" s="84"/>
      <c r="F74" s="84"/>
      <c r="G74" s="85" t="s">
        <v>87</v>
      </c>
      <c r="H74" s="84"/>
      <c r="I74" s="84"/>
      <c r="J74" s="84"/>
      <c r="K74" s="84"/>
      <c r="L74" s="84"/>
      <c r="M74" s="84"/>
      <c r="N74" s="86"/>
      <c r="P74" s="140"/>
      <c r="Q74" s="140"/>
    </row>
    <row r="75" spans="2:17" x14ac:dyDescent="0.25">
      <c r="B75" s="83"/>
      <c r="C75" s="84"/>
      <c r="D75" s="84"/>
      <c r="E75" s="84"/>
      <c r="F75" s="84"/>
      <c r="G75" s="85" t="s">
        <v>86</v>
      </c>
      <c r="H75" s="84"/>
      <c r="I75" s="84"/>
      <c r="J75" s="84"/>
      <c r="K75" s="84"/>
      <c r="L75" s="84"/>
      <c r="M75" s="84"/>
      <c r="N75" s="86"/>
      <c r="P75" s="140"/>
      <c r="Q75" s="140"/>
    </row>
    <row r="76" spans="2:17" ht="15.75" thickBot="1" x14ac:dyDescent="0.3">
      <c r="B76" s="87"/>
      <c r="C76" s="88"/>
      <c r="D76" s="88"/>
      <c r="E76" s="88"/>
      <c r="F76" s="88"/>
      <c r="G76" s="89" t="s">
        <v>87</v>
      </c>
      <c r="H76" s="88"/>
      <c r="I76" s="88"/>
      <c r="J76" s="88"/>
      <c r="K76" s="88"/>
      <c r="L76" s="88"/>
      <c r="M76" s="88"/>
      <c r="N76" s="90"/>
      <c r="P76" s="140"/>
      <c r="Q76" s="140"/>
    </row>
    <row r="77" spans="2:17" x14ac:dyDescent="0.25">
      <c r="B77" s="91"/>
      <c r="C77" s="92"/>
      <c r="D77" s="92"/>
      <c r="E77" s="92"/>
      <c r="F77" s="92"/>
      <c r="G77" s="93"/>
      <c r="H77" s="92"/>
      <c r="I77" s="92"/>
      <c r="J77" s="92"/>
      <c r="K77" s="92"/>
      <c r="L77" s="92"/>
      <c r="M77" s="92"/>
      <c r="N77" s="92"/>
      <c r="P77" s="140"/>
      <c r="Q77" s="140"/>
    </row>
    <row r="78" spans="2:17" x14ac:dyDescent="0.25">
      <c r="B78" s="161" t="str">
        <f>IF(B61="","Patvirtinkite, kad finansinių įsipareigojimų neturite įrašydami ,,Finansinių įsipareigojimų neturiu'':","")</f>
        <v>Patvirtinkite, kad finansinių įsipareigojimų neturite įrašydami ,,Finansinių įsipareigojimų neturiu'':</v>
      </c>
      <c r="C78" s="162"/>
      <c r="D78" s="162"/>
      <c r="E78" s="162"/>
      <c r="F78" s="162"/>
      <c r="G78" s="163"/>
      <c r="H78" s="164"/>
      <c r="I78" s="165"/>
      <c r="J78" s="165"/>
      <c r="K78" s="165"/>
      <c r="L78" s="165"/>
      <c r="M78" s="165"/>
      <c r="N78" s="166"/>
      <c r="P78"/>
    </row>
    <row r="79" spans="2:17" x14ac:dyDescent="0.25">
      <c r="P79"/>
    </row>
    <row r="80" spans="2:17" x14ac:dyDescent="0.25">
      <c r="H80" s="197" t="s">
        <v>43</v>
      </c>
      <c r="I80" s="198"/>
      <c r="J80" s="198"/>
      <c r="K80" s="198"/>
      <c r="L80" s="198"/>
      <c r="M80" s="199"/>
      <c r="N80" s="144"/>
      <c r="O80" s="144"/>
      <c r="P80" s="141"/>
      <c r="Q80" s="141"/>
    </row>
    <row r="81" spans="8:17" x14ac:dyDescent="0.25">
      <c r="H81" s="194">
        <v>2021</v>
      </c>
      <c r="I81" s="194"/>
      <c r="J81" s="194"/>
      <c r="K81" s="194"/>
      <c r="L81" s="200">
        <v>2022</v>
      </c>
      <c r="M81" s="201"/>
      <c r="N81" s="145"/>
      <c r="O81" s="145"/>
      <c r="P81" s="26"/>
      <c r="Q81" s="26"/>
    </row>
    <row r="82" spans="8:17" x14ac:dyDescent="0.25">
      <c r="H82" s="6" t="s">
        <v>34</v>
      </c>
      <c r="I82" s="6" t="s">
        <v>35</v>
      </c>
      <c r="J82" s="6" t="s">
        <v>36</v>
      </c>
      <c r="K82" s="6" t="s">
        <v>37</v>
      </c>
      <c r="L82" s="6" t="s">
        <v>34</v>
      </c>
      <c r="M82" s="6" t="s">
        <v>35</v>
      </c>
      <c r="N82" s="146"/>
      <c r="O82" s="146"/>
      <c r="P82" s="26"/>
      <c r="Q82" s="26"/>
    </row>
    <row r="83" spans="8:17" x14ac:dyDescent="0.25">
      <c r="H83" s="94"/>
      <c r="I83" s="139">
        <f t="shared" ref="I83:M83" si="49">H83+I53</f>
        <v>0</v>
      </c>
      <c r="J83" s="7">
        <f t="shared" si="49"/>
        <v>0</v>
      </c>
      <c r="K83" s="7">
        <f t="shared" si="49"/>
        <v>0</v>
      </c>
      <c r="L83" s="7">
        <f t="shared" si="49"/>
        <v>0</v>
      </c>
      <c r="M83" s="7">
        <f t="shared" si="49"/>
        <v>0</v>
      </c>
      <c r="N83" s="142"/>
      <c r="O83" s="142"/>
      <c r="P83" s="142"/>
      <c r="Q83" s="142"/>
    </row>
    <row r="84" spans="8:17" x14ac:dyDescent="0.25">
      <c r="H84" s="143"/>
      <c r="N84" s="147"/>
      <c r="O84" s="147"/>
      <c r="P84"/>
    </row>
  </sheetData>
  <mergeCells count="36">
    <mergeCell ref="Y31:Y32"/>
    <mergeCell ref="Z31:Z32"/>
    <mergeCell ref="P59:P60"/>
    <mergeCell ref="Q59:Q60"/>
    <mergeCell ref="H81:K81"/>
    <mergeCell ref="M59:M60"/>
    <mergeCell ref="N59:N60"/>
    <mergeCell ref="H80:M80"/>
    <mergeCell ref="L81:M81"/>
    <mergeCell ref="T31:T32"/>
    <mergeCell ref="B78:G78"/>
    <mergeCell ref="H78:N78"/>
    <mergeCell ref="B58:B59"/>
    <mergeCell ref="C58:C60"/>
    <mergeCell ref="D58:D60"/>
    <mergeCell ref="E58:E60"/>
    <mergeCell ref="F58:F60"/>
    <mergeCell ref="G58:G60"/>
    <mergeCell ref="H58:N58"/>
    <mergeCell ref="H59:H60"/>
    <mergeCell ref="I59:I60"/>
    <mergeCell ref="J59:J60"/>
    <mergeCell ref="K59:K60"/>
    <mergeCell ref="L59:L60"/>
    <mergeCell ref="H2:K2"/>
    <mergeCell ref="D2:G2"/>
    <mergeCell ref="D31:G31"/>
    <mergeCell ref="H31:K31"/>
    <mergeCell ref="L2:O2"/>
    <mergeCell ref="L31:O31"/>
    <mergeCell ref="P2:Q2"/>
    <mergeCell ref="W31:W32"/>
    <mergeCell ref="X31:X32"/>
    <mergeCell ref="S31:S32"/>
    <mergeCell ref="U31:U32"/>
    <mergeCell ref="V31:V32"/>
  </mergeCells>
  <conditionalFormatting sqref="K4">
    <cfRule type="cellIs" dxfId="117" priority="117" operator="lessThan">
      <formula>G4*0.7</formula>
    </cfRule>
    <cfRule type="cellIs" dxfId="116" priority="118" operator="greaterThan">
      <formula>G4*1.2</formula>
    </cfRule>
  </conditionalFormatting>
  <conditionalFormatting sqref="K8:K16">
    <cfRule type="cellIs" dxfId="115" priority="115" operator="greaterThan">
      <formula>G8*1.2</formula>
    </cfRule>
    <cfRule type="cellIs" dxfId="114" priority="116" operator="lessThan">
      <formula>G8*0.7</formula>
    </cfRule>
  </conditionalFormatting>
  <conditionalFormatting sqref="K19">
    <cfRule type="cellIs" dxfId="113" priority="113" operator="lessThan">
      <formula>G19*0.7</formula>
    </cfRule>
    <cfRule type="cellIs" dxfId="112" priority="114" operator="greaterThan">
      <formula>G19*1.2</formula>
    </cfRule>
  </conditionalFormatting>
  <conditionalFormatting sqref="K22">
    <cfRule type="cellIs" dxfId="111" priority="111" operator="lessThan">
      <formula>G22*0.7</formula>
    </cfRule>
    <cfRule type="cellIs" dxfId="110" priority="112" operator="greaterThan">
      <formula>G22*1.2</formula>
    </cfRule>
  </conditionalFormatting>
  <conditionalFormatting sqref="K25">
    <cfRule type="cellIs" dxfId="109" priority="109" operator="lessThan">
      <formula>G25*0.7</formula>
    </cfRule>
    <cfRule type="cellIs" dxfId="108" priority="110" operator="greaterThan">
      <formula>G25*1.2</formula>
    </cfRule>
  </conditionalFormatting>
  <conditionalFormatting sqref="K20">
    <cfRule type="cellIs" dxfId="107" priority="107" operator="greaterThan">
      <formula>G20*1.2</formula>
    </cfRule>
    <cfRule type="cellIs" dxfId="106" priority="108" operator="lessThan">
      <formula>G20*0.7</formula>
    </cfRule>
  </conditionalFormatting>
  <conditionalFormatting sqref="K23">
    <cfRule type="cellIs" dxfId="105" priority="105" operator="greaterThan">
      <formula>G23*1.2</formula>
    </cfRule>
    <cfRule type="cellIs" dxfId="104" priority="106" operator="lessThan">
      <formula>G23*0.7</formula>
    </cfRule>
  </conditionalFormatting>
  <conditionalFormatting sqref="K26">
    <cfRule type="cellIs" dxfId="103" priority="103" operator="greaterThan">
      <formula>G26*1.2</formula>
    </cfRule>
    <cfRule type="cellIs" dxfId="102" priority="104" operator="lessThan">
      <formula>G26*0.7</formula>
    </cfRule>
  </conditionalFormatting>
  <conditionalFormatting sqref="K28">
    <cfRule type="cellIs" dxfId="101" priority="101" operator="greaterThan">
      <formula>G28*1.2</formula>
    </cfRule>
    <cfRule type="cellIs" dxfId="100" priority="102" operator="lessThan">
      <formula>G28*0.7</formula>
    </cfRule>
  </conditionalFormatting>
  <conditionalFormatting sqref="H4:J4">
    <cfRule type="cellIs" dxfId="99" priority="99" operator="lessThan">
      <formula>D4*0.7</formula>
    </cfRule>
    <cfRule type="cellIs" dxfId="98" priority="100" operator="greaterThan">
      <formula>D4*1.2</formula>
    </cfRule>
  </conditionalFormatting>
  <conditionalFormatting sqref="H8:J16">
    <cfRule type="cellIs" dxfId="97" priority="97" operator="greaterThan">
      <formula>D8*1.2</formula>
    </cfRule>
    <cfRule type="cellIs" dxfId="96" priority="98" operator="lessThan">
      <formula>D8*0.7</formula>
    </cfRule>
  </conditionalFormatting>
  <conditionalFormatting sqref="H19:J19">
    <cfRule type="cellIs" dxfId="95" priority="95" operator="lessThan">
      <formula>D19*0.7</formula>
    </cfRule>
    <cfRule type="cellIs" dxfId="94" priority="96" operator="greaterThan">
      <formula>D19*1.2</formula>
    </cfRule>
  </conditionalFormatting>
  <conditionalFormatting sqref="H22:J22">
    <cfRule type="cellIs" dxfId="93" priority="93" operator="lessThan">
      <formula>D22*0.7</formula>
    </cfRule>
    <cfRule type="cellIs" dxfId="92" priority="94" operator="greaterThan">
      <formula>D22*1.2</formula>
    </cfRule>
  </conditionalFormatting>
  <conditionalFormatting sqref="H25:J25">
    <cfRule type="cellIs" dxfId="91" priority="91" operator="lessThan">
      <formula>D25*0.7</formula>
    </cfRule>
    <cfRule type="cellIs" dxfId="90" priority="92" operator="greaterThan">
      <formula>D25*1.2</formula>
    </cfRule>
  </conditionalFormatting>
  <conditionalFormatting sqref="H20:J20">
    <cfRule type="cellIs" dxfId="89" priority="89" operator="greaterThan">
      <formula>D20*1.2</formula>
    </cfRule>
    <cfRule type="cellIs" dxfId="88" priority="90" operator="lessThan">
      <formula>D20*0.7</formula>
    </cfRule>
  </conditionalFormatting>
  <conditionalFormatting sqref="H23:J23">
    <cfRule type="cellIs" dxfId="87" priority="87" operator="greaterThan">
      <formula>D23*1.2</formula>
    </cfRule>
    <cfRule type="cellIs" dxfId="86" priority="88" operator="lessThan">
      <formula>D23*0.7</formula>
    </cfRule>
  </conditionalFormatting>
  <conditionalFormatting sqref="H26:J26">
    <cfRule type="cellIs" dxfId="85" priority="85" operator="greaterThan">
      <formula>D26*1.2</formula>
    </cfRule>
    <cfRule type="cellIs" dxfId="84" priority="86" operator="lessThan">
      <formula>D26*0.7</formula>
    </cfRule>
  </conditionalFormatting>
  <conditionalFormatting sqref="H28:J28">
    <cfRule type="cellIs" dxfId="83" priority="83" operator="greaterThan">
      <formula>D28*1.2</formula>
    </cfRule>
    <cfRule type="cellIs" dxfId="82" priority="84" operator="lessThan">
      <formula>D28*0.7</formula>
    </cfRule>
  </conditionalFormatting>
  <conditionalFormatting sqref="L4:N4">
    <cfRule type="cellIs" dxfId="81" priority="63" operator="lessThan">
      <formula>H4*0.7</formula>
    </cfRule>
    <cfRule type="cellIs" dxfId="80" priority="64" operator="greaterThan">
      <formula>H4*1.2</formula>
    </cfRule>
  </conditionalFormatting>
  <conditionalFormatting sqref="L8:N16">
    <cfRule type="cellIs" dxfId="79" priority="61" operator="greaterThan">
      <formula>H8*1.2</formula>
    </cfRule>
    <cfRule type="cellIs" dxfId="78" priority="62" operator="lessThan">
      <formula>H8*0.7</formula>
    </cfRule>
  </conditionalFormatting>
  <conditionalFormatting sqref="L19:N19">
    <cfRule type="cellIs" dxfId="77" priority="59" operator="lessThan">
      <formula>H19*0.7</formula>
    </cfRule>
    <cfRule type="cellIs" dxfId="76" priority="60" operator="greaterThan">
      <formula>H19*1.2</formula>
    </cfRule>
  </conditionalFormatting>
  <conditionalFormatting sqref="L22:N22">
    <cfRule type="cellIs" dxfId="75" priority="57" operator="lessThan">
      <formula>H22*0.7</formula>
    </cfRule>
    <cfRule type="cellIs" dxfId="74" priority="58" operator="greaterThan">
      <formula>H22*1.2</formula>
    </cfRule>
  </conditionalFormatting>
  <conditionalFormatting sqref="L25:N25">
    <cfRule type="cellIs" dxfId="73" priority="55" operator="lessThan">
      <formula>H25*0.7</formula>
    </cfRule>
    <cfRule type="cellIs" dxfId="72" priority="56" operator="greaterThan">
      <formula>H25*1.2</formula>
    </cfRule>
  </conditionalFormatting>
  <conditionalFormatting sqref="L20:N20">
    <cfRule type="cellIs" dxfId="71" priority="53" operator="greaterThan">
      <formula>H20*1.2</formula>
    </cfRule>
    <cfRule type="cellIs" dxfId="70" priority="54" operator="lessThan">
      <formula>H20*0.7</formula>
    </cfRule>
  </conditionalFormatting>
  <conditionalFormatting sqref="L23:N23">
    <cfRule type="cellIs" dxfId="69" priority="51" operator="greaterThan">
      <formula>H23*1.2</formula>
    </cfRule>
    <cfRule type="cellIs" dxfId="68" priority="52" operator="lessThan">
      <formula>H23*0.7</formula>
    </cfRule>
  </conditionalFormatting>
  <conditionalFormatting sqref="L26:N26">
    <cfRule type="cellIs" dxfId="67" priority="49" operator="greaterThan">
      <formula>H26*1.2</formula>
    </cfRule>
    <cfRule type="cellIs" dxfId="66" priority="50" operator="lessThan">
      <formula>H26*0.7</formula>
    </cfRule>
  </conditionalFormatting>
  <conditionalFormatting sqref="L28:N28">
    <cfRule type="cellIs" dxfId="65" priority="47" operator="greaterThan">
      <formula>H28*1.2</formula>
    </cfRule>
    <cfRule type="cellIs" dxfId="64" priority="48" operator="lessThan">
      <formula>H28*0.7</formula>
    </cfRule>
  </conditionalFormatting>
  <conditionalFormatting sqref="O4">
    <cfRule type="cellIs" dxfId="63" priority="81" operator="lessThan">
      <formula>K4*0.7</formula>
    </cfRule>
    <cfRule type="cellIs" dxfId="62" priority="82" operator="greaterThan">
      <formula>K4*1.2</formula>
    </cfRule>
  </conditionalFormatting>
  <conditionalFormatting sqref="O8:O16">
    <cfRule type="cellIs" dxfId="61" priority="79" operator="greaterThan">
      <formula>K8*1.2</formula>
    </cfRule>
    <cfRule type="cellIs" dxfId="60" priority="80" operator="lessThan">
      <formula>K8*0.7</formula>
    </cfRule>
  </conditionalFormatting>
  <conditionalFormatting sqref="O19">
    <cfRule type="cellIs" dxfId="59" priority="77" operator="lessThan">
      <formula>K19*0.7</formula>
    </cfRule>
    <cfRule type="cellIs" dxfId="58" priority="78" operator="greaterThan">
      <formula>K19*1.2</formula>
    </cfRule>
  </conditionalFormatting>
  <conditionalFormatting sqref="O22">
    <cfRule type="cellIs" dxfId="57" priority="75" operator="lessThan">
      <formula>K22*0.7</formula>
    </cfRule>
    <cfRule type="cellIs" dxfId="56" priority="76" operator="greaterThan">
      <formula>K22*1.2</formula>
    </cfRule>
  </conditionalFormatting>
  <conditionalFormatting sqref="O25">
    <cfRule type="cellIs" dxfId="55" priority="73" operator="lessThan">
      <formula>K25*0.7</formula>
    </cfRule>
    <cfRule type="cellIs" dxfId="54" priority="74" operator="greaterThan">
      <formula>K25*1.2</formula>
    </cfRule>
  </conditionalFormatting>
  <conditionalFormatting sqref="O20">
    <cfRule type="cellIs" dxfId="53" priority="71" operator="greaterThan">
      <formula>K20*1.2</formula>
    </cfRule>
    <cfRule type="cellIs" dxfId="52" priority="72" operator="lessThan">
      <formula>K20*0.7</formula>
    </cfRule>
  </conditionalFormatting>
  <conditionalFormatting sqref="O23">
    <cfRule type="cellIs" dxfId="51" priority="69" operator="greaterThan">
      <formula>K23*1.2</formula>
    </cfRule>
    <cfRule type="cellIs" dxfId="50" priority="70" operator="lessThan">
      <formula>K23*0.7</formula>
    </cfRule>
  </conditionalFormatting>
  <conditionalFormatting sqref="O26">
    <cfRule type="cellIs" dxfId="49" priority="67" operator="greaterThan">
      <formula>K26*1.2</formula>
    </cfRule>
    <cfRule type="cellIs" dxfId="48" priority="68" operator="lessThan">
      <formula>K26*0.7</formula>
    </cfRule>
  </conditionalFormatting>
  <conditionalFormatting sqref="O28">
    <cfRule type="cellIs" dxfId="47" priority="65" operator="greaterThan">
      <formula>K28*1.2</formula>
    </cfRule>
    <cfRule type="cellIs" dxfId="46" priority="66" operator="lessThan">
      <formula>K28*0.7</formula>
    </cfRule>
  </conditionalFormatting>
  <conditionalFormatting sqref="Y4 Y19:Z19 Y22:Z22 Y25:Z25">
    <cfRule type="cellIs" dxfId="45" priority="35" operator="lessThan">
      <formula>L4*0.7</formula>
    </cfRule>
    <cfRule type="cellIs" dxfId="44" priority="36" operator="greaterThan">
      <formula>L4*1.2</formula>
    </cfRule>
  </conditionalFormatting>
  <conditionalFormatting sqref="Y8:Y16 Y20:Z20 Y23:Z23 Y26:Z26 Y28:Z28">
    <cfRule type="cellIs" dxfId="43" priority="37" operator="greaterThan">
      <formula>L8*1.2</formula>
    </cfRule>
    <cfRule type="cellIs" dxfId="42" priority="38" operator="lessThan">
      <formula>L8*0.7</formula>
    </cfRule>
  </conditionalFormatting>
  <conditionalFormatting sqref="X4 X19 X22 X25">
    <cfRule type="cellIs" dxfId="41" priority="39" operator="lessThan">
      <formula>N4*0.7</formula>
    </cfRule>
    <cfRule type="cellIs" dxfId="40" priority="40" operator="greaterThan">
      <formula>N4*1.2</formula>
    </cfRule>
  </conditionalFormatting>
  <conditionalFormatting sqref="X8:X16 X20 X23 X26 X28">
    <cfRule type="cellIs" dxfId="39" priority="41" operator="greaterThan">
      <formula>N8*1.2</formula>
    </cfRule>
    <cfRule type="cellIs" dxfId="38" priority="42" operator="lessThan">
      <formula>N8*0.7</formula>
    </cfRule>
  </conditionalFormatting>
  <conditionalFormatting sqref="U4:W4 U19:W19 U22:W22 U25:W25">
    <cfRule type="cellIs" dxfId="37" priority="43" operator="lessThan">
      <formula>L4*0.7</formula>
    </cfRule>
    <cfRule type="cellIs" dxfId="36" priority="44" operator="greaterThan">
      <formula>L4*1.2</formula>
    </cfRule>
  </conditionalFormatting>
  <conditionalFormatting sqref="U8:W16 U20:W20 U23:W23 U26:W26 U28:W28">
    <cfRule type="cellIs" dxfId="35" priority="45" operator="greaterThan">
      <formula>L8*1.2</formula>
    </cfRule>
    <cfRule type="cellIs" dxfId="34" priority="46" operator="lessThan">
      <formula>L8*0.7</formula>
    </cfRule>
  </conditionalFormatting>
  <conditionalFormatting sqref="U39:Y39">
    <cfRule type="cellIs" dxfId="33" priority="33" operator="lessThan">
      <formula>1</formula>
    </cfRule>
    <cfRule type="cellIs" dxfId="32" priority="34" operator="greaterThan">
      <formula>1</formula>
    </cfRule>
  </conditionalFormatting>
  <conditionalFormatting sqref="Z4">
    <cfRule type="cellIs" dxfId="31" priority="29" operator="lessThan">
      <formula>M4*0.7</formula>
    </cfRule>
    <cfRule type="cellIs" dxfId="30" priority="30" operator="greaterThan">
      <formula>M4*1.2</formula>
    </cfRule>
  </conditionalFormatting>
  <conditionalFormatting sqref="Z8:Z16">
    <cfRule type="cellIs" dxfId="29" priority="31" operator="greaterThan">
      <formula>M8*1.2</formula>
    </cfRule>
    <cfRule type="cellIs" dxfId="28" priority="32" operator="lessThan">
      <formula>M8*0.7</formula>
    </cfRule>
  </conditionalFormatting>
  <conditionalFormatting sqref="Z39">
    <cfRule type="cellIs" dxfId="27" priority="27" operator="lessThan">
      <formula>1</formula>
    </cfRule>
    <cfRule type="cellIs" dxfId="26" priority="28" operator="greaterThan">
      <formula>1</formula>
    </cfRule>
  </conditionalFormatting>
  <conditionalFormatting sqref="B78">
    <cfRule type="containsBlanks" dxfId="25" priority="25">
      <formula>LEN(TRIM(B78))=0</formula>
    </cfRule>
  </conditionalFormatting>
  <conditionalFormatting sqref="H78">
    <cfRule type="expression" dxfId="24" priority="26">
      <formula>$B$61=""</formula>
    </cfRule>
  </conditionalFormatting>
  <conditionalFormatting sqref="P4:Q4">
    <cfRule type="cellIs" dxfId="23" priority="23" operator="lessThan">
      <formula>L4*0.7</formula>
    </cfRule>
    <cfRule type="cellIs" dxfId="22" priority="24" operator="greaterThan">
      <formula>L4*1.2</formula>
    </cfRule>
  </conditionalFormatting>
  <conditionalFormatting sqref="P8:Q16">
    <cfRule type="cellIs" dxfId="21" priority="21" operator="greaterThan">
      <formula>L8*1.2</formula>
    </cfRule>
    <cfRule type="cellIs" dxfId="20" priority="22" operator="lessThan">
      <formula>L8*0.7</formula>
    </cfRule>
  </conditionalFormatting>
  <conditionalFormatting sqref="P19:Q19">
    <cfRule type="cellIs" dxfId="19" priority="19" operator="lessThan">
      <formula>L19*0.7</formula>
    </cfRule>
    <cfRule type="cellIs" dxfId="18" priority="20" operator="greaterThan">
      <formula>L19*1.2</formula>
    </cfRule>
  </conditionalFormatting>
  <conditionalFormatting sqref="P22:Q22">
    <cfRule type="cellIs" dxfId="17" priority="17" operator="lessThan">
      <formula>L22*0.7</formula>
    </cfRule>
    <cfRule type="cellIs" dxfId="16" priority="18" operator="greaterThan">
      <formula>L22*1.2</formula>
    </cfRule>
  </conditionalFormatting>
  <conditionalFormatting sqref="P25:Q25">
    <cfRule type="cellIs" dxfId="15" priority="15" operator="lessThan">
      <formula>L25*0.7</formula>
    </cfRule>
    <cfRule type="cellIs" dxfId="14" priority="16" operator="greaterThan">
      <formula>L25*1.2</formula>
    </cfRule>
  </conditionalFormatting>
  <conditionalFormatting sqref="P20:Q20">
    <cfRule type="cellIs" dxfId="13" priority="13" operator="greaterThan">
      <formula>L20*1.2</formula>
    </cfRule>
    <cfRule type="cellIs" dxfId="12" priority="14" operator="lessThan">
      <formula>L20*0.7</formula>
    </cfRule>
  </conditionalFormatting>
  <conditionalFormatting sqref="P23:Q23">
    <cfRule type="cellIs" dxfId="11" priority="11" operator="greaterThan">
      <formula>L23*1.2</formula>
    </cfRule>
    <cfRule type="cellIs" dxfId="10" priority="12" operator="lessThan">
      <formula>L23*0.7</formula>
    </cfRule>
  </conditionalFormatting>
  <conditionalFormatting sqref="P26:Q26">
    <cfRule type="cellIs" dxfId="9" priority="9" operator="greaterThan">
      <formula>L26*1.2</formula>
    </cfRule>
    <cfRule type="cellIs" dxfId="8" priority="10" operator="lessThan">
      <formula>L26*0.7</formula>
    </cfRule>
  </conditionalFormatting>
  <conditionalFormatting sqref="P28:Q28">
    <cfRule type="cellIs" dxfId="7" priority="7" operator="greaterThan">
      <formula>L28*1.2</formula>
    </cfRule>
    <cfRule type="cellIs" dxfId="6" priority="8" operator="lessThan">
      <formula>L28*0.7</formula>
    </cfRule>
  </conditionalFormatting>
  <conditionalFormatting sqref="T25 T4:T5 T19:T20 T22:T23">
    <cfRule type="cellIs" dxfId="1" priority="3" operator="lessThan">
      <formula>K4*0.7</formula>
    </cfRule>
    <cfRule type="cellIs" dxfId="0" priority="4" operator="greaterThan">
      <formula>K4*1.2</formula>
    </cfRule>
  </conditionalFormatting>
  <conditionalFormatting sqref="T26 T28 T8:T16">
    <cfRule type="cellIs" dxfId="5" priority="5" operator="greaterThan">
      <formula>K8*1.2</formula>
    </cfRule>
    <cfRule type="cellIs" dxfId="4" priority="6" operator="lessThan">
      <formula>K8*0.7</formula>
    </cfRule>
  </conditionalFormatting>
  <conditionalFormatting sqref="T39">
    <cfRule type="cellIs" dxfId="3" priority="1" operator="lessThan">
      <formula>1</formula>
    </cfRule>
    <cfRule type="cellIs" dxfId="2" priority="2" operator="greaterThan">
      <formula>1</formula>
    </cfRule>
  </conditionalFormatting>
  <pageMargins left="0.7" right="0.7" top="0.75" bottom="0.75" header="0.3" footer="0.3"/>
  <pageSetup paperSize="8" scale="65" orientation="landscape" r:id="rId1"/>
  <ignoredErrors>
    <ignoredError sqref="T21 T24 T27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7BFD2E6364EA6F4589E339650EF2D256" ma:contentTypeVersion="8" ma:contentTypeDescription="Kurkite naują dokumentą." ma:contentTypeScope="" ma:versionID="57b385bebae143ada340952e46b4230a">
  <xsd:schema xmlns:xsd="http://www.w3.org/2001/XMLSchema" xmlns:xs="http://www.w3.org/2001/XMLSchema" xmlns:p="http://schemas.microsoft.com/office/2006/metadata/properties" xmlns:ns3="d54348e1-8662-4887-9d6e-2f3aba196886" targetNamespace="http://schemas.microsoft.com/office/2006/metadata/properties" ma:root="true" ma:fieldsID="da7f4abea8a9a34a780bec7232002788" ns3:_="">
    <xsd:import namespace="d54348e1-8662-4887-9d6e-2f3aba1968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348e1-8662-4887-9d6e-2f3aba1968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F73E57-BAA6-429E-BBF1-72DE85EDDA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76CC9D-71A9-4D4B-A66B-69D5E2DA21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4348e1-8662-4887-9d6e-2f3aba1968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28CD61-6F4F-42DE-BFCB-883D81855BBE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54348e1-8662-4887-9d6e-2f3aba196886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Krupenič</dc:creator>
  <cp:lastModifiedBy>Mantas Maslianikas</cp:lastModifiedBy>
  <cp:lastPrinted>2020-08-27T13:24:22Z</cp:lastPrinted>
  <dcterms:created xsi:type="dcterms:W3CDTF">2020-04-06T17:05:52Z</dcterms:created>
  <dcterms:modified xsi:type="dcterms:W3CDTF">2021-09-03T11:02:11Z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0x0101007BFD2E6364EA6F4589E339650EF2D256</vt:lpwstr>
  </property>
</Properties>
</file>